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9150" tabRatio="633" activeTab="0"/>
  </bookViews>
  <sheets>
    <sheet name="Lagene" sheetId="1" r:id="rId1"/>
    <sheet name="Oppsett 1.div" sheetId="2" r:id="rId2"/>
    <sheet name="Oppsett 2.div" sheetId="3" r:id="rId3"/>
    <sheet name="Oppsett 3.div" sheetId="4" r:id="rId4"/>
    <sheet name="Oppsett 4.div" sheetId="5" r:id="rId5"/>
    <sheet name="Individuelt" sheetId="6" r:id="rId6"/>
    <sheet name="Statistikk" sheetId="7" r:id="rId7"/>
  </sheets>
  <definedNames>
    <definedName name="_xlnm._FilterDatabase" localSheetId="5" hidden="1">'Individuelt'!$A$2:$M$54</definedName>
    <definedName name="_xlnm.Print_Area" localSheetId="1">'Oppsett 1.div'!$A$1:$J$41</definedName>
    <definedName name="_xlnm.Print_Area" localSheetId="2">'Oppsett 2.div'!$A$1:$J$27</definedName>
    <definedName name="_xlnm.Print_Titles" localSheetId="5">'Individuelt'!$1:$1</definedName>
  </definedNames>
  <calcPr fullCalcOnLoad="1"/>
</workbook>
</file>

<file path=xl/sharedStrings.xml><?xml version="1.0" encoding="utf-8"?>
<sst xmlns="http://schemas.openxmlformats.org/spreadsheetml/2006/main" count="368" uniqueCount="175">
  <si>
    <t>1.divisjon</t>
  </si>
  <si>
    <t>2.divisjon</t>
  </si>
  <si>
    <t>Kontaktperson</t>
  </si>
  <si>
    <t>e-mail adresse</t>
  </si>
  <si>
    <t>Tlf privat</t>
  </si>
  <si>
    <t>Tlf jobb</t>
  </si>
  <si>
    <t>Tlf mobil</t>
  </si>
  <si>
    <t>Rælingen rådhus</t>
  </si>
  <si>
    <t>Skytebane</t>
  </si>
  <si>
    <t>1.runde</t>
  </si>
  <si>
    <t>2.runde</t>
  </si>
  <si>
    <t>3.runde</t>
  </si>
  <si>
    <t>4.runde</t>
  </si>
  <si>
    <t>5.runde</t>
  </si>
  <si>
    <t>6.runde</t>
  </si>
  <si>
    <t>7.runde</t>
  </si>
  <si>
    <t>TABELL</t>
  </si>
  <si>
    <t>poeng</t>
  </si>
  <si>
    <t>Innen</t>
  </si>
  <si>
    <t>Navn</t>
  </si>
  <si>
    <t>Lag</t>
  </si>
  <si>
    <t>Snitt</t>
  </si>
  <si>
    <t>Oslo Østre skytterbane</t>
  </si>
  <si>
    <t>1. R</t>
  </si>
  <si>
    <t>2. R</t>
  </si>
  <si>
    <t>3. R</t>
  </si>
  <si>
    <t>4. R</t>
  </si>
  <si>
    <t>5. R</t>
  </si>
  <si>
    <t>6. R</t>
  </si>
  <si>
    <t>7. R</t>
  </si>
  <si>
    <t>2002/2003</t>
  </si>
  <si>
    <t>2001/2002</t>
  </si>
  <si>
    <t>2000/2001</t>
  </si>
  <si>
    <t>Antall lag</t>
  </si>
  <si>
    <t>Antall skyttere</t>
  </si>
  <si>
    <t>Snitt poengsum</t>
  </si>
  <si>
    <t>1999/2000</t>
  </si>
  <si>
    <t>1998/1999</t>
  </si>
  <si>
    <t>1997/1998</t>
  </si>
  <si>
    <t>1996/1997</t>
  </si>
  <si>
    <t>Finaleplass</t>
  </si>
  <si>
    <t>3.divisjon</t>
  </si>
  <si>
    <t>Ståle Villumstad</t>
  </si>
  <si>
    <t>Kjenn Skole</t>
  </si>
  <si>
    <t>Ekeberghallen</t>
  </si>
  <si>
    <t>Dag Rasmussen</t>
  </si>
  <si>
    <t>Jens Pettersen</t>
  </si>
  <si>
    <t>kurt.vatle@osl.no</t>
  </si>
  <si>
    <t>Feiring 2</t>
  </si>
  <si>
    <t>Skytterhuset Blaker sktl</t>
  </si>
  <si>
    <t>Skyterhuset Blaker sktl</t>
  </si>
  <si>
    <t>Eidsvoll Verk</t>
  </si>
  <si>
    <t>Fram forsamlingslokale</t>
  </si>
  <si>
    <t>2003/2004</t>
  </si>
  <si>
    <t>Jan Håkon Jørgensen</t>
  </si>
  <si>
    <t>svei-e-s@frisurf.no</t>
  </si>
  <si>
    <t>Svein-Erik Skotterud</t>
  </si>
  <si>
    <t>Kurt Birger Vatle</t>
  </si>
  <si>
    <t>stale@chello.no</t>
  </si>
  <si>
    <t>janhakon@netcom.no</t>
  </si>
  <si>
    <t>Geir Tønjum</t>
  </si>
  <si>
    <t>gtonjum@yahoo.no</t>
  </si>
  <si>
    <t>Torbjørn Heggeblom</t>
  </si>
  <si>
    <t>Bjertnes vidreg. Skole</t>
  </si>
  <si>
    <t>Valhall Skytterhus</t>
  </si>
  <si>
    <t>Lars Rasmus Sandvik</t>
  </si>
  <si>
    <t>dag@halvorrasmussen.no</t>
  </si>
  <si>
    <t>2004/2005</t>
  </si>
  <si>
    <t>Morten Svendsen</t>
  </si>
  <si>
    <t>2005/2006</t>
  </si>
  <si>
    <t>2006/2007</t>
  </si>
  <si>
    <t>4.divisjon</t>
  </si>
  <si>
    <t>mosvend@online.no</t>
  </si>
  <si>
    <t>Morten Fuglevåg</t>
  </si>
  <si>
    <t>morten_fug@hotmail.com</t>
  </si>
  <si>
    <t>Øyvind Sirevaag</t>
  </si>
  <si>
    <t>oeyvind.sirevaag@ntg.no</t>
  </si>
  <si>
    <t>Oddvei Kjøsnes</t>
  </si>
  <si>
    <t>oddveikjosnes@yahhoo.no</t>
  </si>
  <si>
    <t>larsrasmus@yahoo.com</t>
  </si>
  <si>
    <t>Roy Åge Grenheim</t>
  </si>
  <si>
    <t>roy.aage.grenheim@ntg.no</t>
  </si>
  <si>
    <t>heggeblom@sensewave.com</t>
  </si>
  <si>
    <t>Skedsmo</t>
  </si>
  <si>
    <t>Fet</t>
  </si>
  <si>
    <t>Vidar Strøm</t>
  </si>
  <si>
    <t>vidar.strom@sas.no</t>
  </si>
  <si>
    <t>Johan Janssen</t>
  </si>
  <si>
    <t>janssen@eidsvoll.online.no</t>
  </si>
  <si>
    <t>Magne Fladby</t>
  </si>
  <si>
    <t>mfladby@gmail.com</t>
  </si>
  <si>
    <t>Kristian Fagerli</t>
  </si>
  <si>
    <t>Håvard Larsen</t>
  </si>
  <si>
    <t>havard.larsen@broadpark.no</t>
  </si>
  <si>
    <t xml:space="preserve"> </t>
  </si>
  <si>
    <t>48 03 39 04</t>
  </si>
  <si>
    <t>Råholt Ungdomsskole</t>
  </si>
  <si>
    <t>Skedsmo Skytterhus</t>
  </si>
  <si>
    <t>gjestvangpower@hotmail.com</t>
  </si>
  <si>
    <t xml:space="preserve">        </t>
  </si>
  <si>
    <t>AKERSHUSSERIEN 2.divisjon 2007 / 2008</t>
  </si>
  <si>
    <t>Akershusserien 2007/2008</t>
  </si>
  <si>
    <t>AKERSHUSSERIEN 1.divisjon 2007 / 2008</t>
  </si>
  <si>
    <t>AKERSHUSSERIEN 3.divisjon 2007 / 2008</t>
  </si>
  <si>
    <t>AKERSHUSSERIEN 4.divisjon 2007 / 2008</t>
  </si>
  <si>
    <t>NTG Kongsvinger I</t>
  </si>
  <si>
    <t>Oslo Østre I</t>
  </si>
  <si>
    <t xml:space="preserve"> Aurskog/Høland I</t>
  </si>
  <si>
    <t>Oslo Østre II</t>
  </si>
  <si>
    <t>Aurskog/Høland II</t>
  </si>
  <si>
    <t>Rælingen I</t>
  </si>
  <si>
    <t>Fering I</t>
  </si>
  <si>
    <t>Fering II</t>
  </si>
  <si>
    <t>Rælingen Ungdom</t>
  </si>
  <si>
    <t>Gjerdrum</t>
  </si>
  <si>
    <t>Steinsgård</t>
  </si>
  <si>
    <t>Rælingen II</t>
  </si>
  <si>
    <t>Oslo Østre IV</t>
  </si>
  <si>
    <t>Oslo Østre III</t>
  </si>
  <si>
    <t>NTG Lillehammer</t>
  </si>
  <si>
    <t>Nittedal I</t>
  </si>
  <si>
    <t>Nittedal II</t>
  </si>
  <si>
    <t xml:space="preserve">Skedsmo </t>
  </si>
  <si>
    <t>Lørenskog</t>
  </si>
  <si>
    <t>Skarpskytten I</t>
  </si>
  <si>
    <t>Nordstrand I</t>
  </si>
  <si>
    <t>Nordstrand II</t>
  </si>
  <si>
    <t>Nordstrand III</t>
  </si>
  <si>
    <t>Nordstrand IV</t>
  </si>
  <si>
    <t>Kisen I</t>
  </si>
  <si>
    <t>Kisen II</t>
  </si>
  <si>
    <t>Skarpskytten II</t>
  </si>
  <si>
    <t>Olaf Aanerud</t>
  </si>
  <si>
    <t>hardi@online.no</t>
  </si>
  <si>
    <t>Kisen III</t>
  </si>
  <si>
    <t>Åse Marit Myrvang</t>
  </si>
  <si>
    <t>aase_marit_myrvang@hotmail.com</t>
  </si>
  <si>
    <t>Nannestadbanen</t>
  </si>
  <si>
    <t>NTG Kongsvinger II</t>
  </si>
  <si>
    <t xml:space="preserve">Lørenskog </t>
  </si>
  <si>
    <t xml:space="preserve">NTG Lillehammer </t>
  </si>
  <si>
    <t>Aurskog/Høland I</t>
  </si>
  <si>
    <t>Feiring I</t>
  </si>
  <si>
    <t>itveiten@broadpark.no</t>
  </si>
  <si>
    <t>47 40 05 99</t>
  </si>
  <si>
    <t>45 29 13 23</t>
  </si>
  <si>
    <t>97 17 58 34</t>
  </si>
  <si>
    <t>93 08 10 13</t>
  </si>
  <si>
    <t>Ingrid Tveiten</t>
  </si>
  <si>
    <t>Jon Granlund</t>
  </si>
  <si>
    <t>90 97 71 96</t>
  </si>
  <si>
    <t>63 99 21 59</t>
  </si>
  <si>
    <t>jon.granlund@pon-cat.com</t>
  </si>
  <si>
    <t>jon.granlund@c2i.net</t>
  </si>
  <si>
    <t>Arne Grøtting</t>
  </si>
  <si>
    <t>arne.grotting@akerkvaerner.com</t>
  </si>
  <si>
    <t>40 87 56 44</t>
  </si>
  <si>
    <t>Per Arve Strømstad</t>
  </si>
  <si>
    <t xml:space="preserve">pas@steria.no </t>
  </si>
  <si>
    <t>90 16 15 70</t>
  </si>
  <si>
    <t>90 40 29 55</t>
  </si>
  <si>
    <t>22 51 51 02</t>
  </si>
  <si>
    <t>924 66 335</t>
  </si>
  <si>
    <t>rnh@multiconsult.no</t>
  </si>
  <si>
    <t>Rune Nyborg Holm</t>
  </si>
  <si>
    <t>Terje Lunde Ruud</t>
  </si>
  <si>
    <t>92 23 33 32</t>
  </si>
  <si>
    <t>terje.lunde.ruud@c2i.net</t>
  </si>
  <si>
    <t>Fet Skytebane</t>
  </si>
  <si>
    <t>Ingen hjemmebane</t>
  </si>
  <si>
    <t>Arild Hammeren</t>
  </si>
  <si>
    <t>vigbraat@online.no</t>
  </si>
  <si>
    <t xml:space="preserve"> 63 83 15 84</t>
  </si>
  <si>
    <t>93 03 74 22</t>
  </si>
  <si>
    <t>Nittedal III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</si>
</sst>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&lt;=99999999]##_ ##_ ##_ ##;\(\+##\)_ ##_ ##_ ##_ ##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mmm/yyyy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2"/>
    </font>
    <font>
      <sz val="9.75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sz val="10"/>
      <name val="Sans-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16" applyBorder="1" applyAlignment="1">
      <alignment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2" fillId="0" borderId="0" xfId="16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16" applyBorder="1" applyAlignment="1">
      <alignment/>
    </xf>
    <xf numFmtId="0" fontId="1" fillId="2" borderId="0" xfId="0" applyFont="1" applyFill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16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2" xfId="0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1" fillId="3" borderId="0" xfId="0" applyFont="1" applyFill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2" fillId="0" borderId="0" xfId="16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2" borderId="0" xfId="16" applyFill="1" applyAlignment="1">
      <alignment/>
    </xf>
    <xf numFmtId="0" fontId="0" fillId="0" borderId="0" xfId="0" applyFill="1" applyAlignment="1">
      <alignment horizontal="right"/>
    </xf>
    <xf numFmtId="167" fontId="0" fillId="0" borderId="0" xfId="18" applyNumberFormat="1" applyAlignment="1">
      <alignment horizontal="left"/>
    </xf>
    <xf numFmtId="167" fontId="0" fillId="0" borderId="0" xfId="18" applyNumberFormat="1" applyAlignment="1">
      <alignment horizontal="right"/>
    </xf>
    <xf numFmtId="0" fontId="2" fillId="0" borderId="1" xfId="16" applyFont="1" applyFill="1" applyBorder="1" applyAlignment="1">
      <alignment/>
    </xf>
    <xf numFmtId="0" fontId="0" fillId="0" borderId="1" xfId="0" applyFill="1" applyBorder="1" applyAlignment="1" quotePrefix="1">
      <alignment horizontal="left"/>
    </xf>
    <xf numFmtId="9" fontId="0" fillId="0" borderId="0" xfId="17" applyAlignment="1">
      <alignment/>
    </xf>
    <xf numFmtId="0" fontId="2" fillId="0" borderId="1" xfId="16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2" fillId="0" borderId="0" xfId="16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Antall skyttere som har en eller flere runder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55"/>
          <c:w val="0.753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Statistikk!$A$3</c:f>
              <c:strCache>
                <c:ptCount val="1"/>
                <c:pt idx="0">
                  <c:v>Antall skyttere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Statistikk!$B$1:$L$1</c:f>
              <c:strCache/>
            </c:strRef>
          </c:cat>
          <c:val>
            <c:numRef>
              <c:f>Statistikk!$B$3:$L$3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  <c:max val="2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43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5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99C099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Snitt poengsum på skyttere i alle divisjoner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655"/>
          <c:w val="0.740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Statistikk!$A$4</c:f>
              <c:strCache>
                <c:ptCount val="1"/>
                <c:pt idx="0">
                  <c:v>Snitt poengsum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Statistikk!$B$1:$L$1</c:f>
              <c:strCache/>
            </c:strRef>
          </c:cat>
          <c:val>
            <c:numRef>
              <c:f>Statistikk!$B$4:$L$4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231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51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C09973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5</xdr:row>
      <xdr:rowOff>28575</xdr:rowOff>
    </xdr:from>
    <xdr:to>
      <xdr:col>13</xdr:col>
      <xdr:colOff>485775</xdr:colOff>
      <xdr:row>21</xdr:row>
      <xdr:rowOff>57150</xdr:rowOff>
    </xdr:to>
    <xdr:graphicFrame>
      <xdr:nvGraphicFramePr>
        <xdr:cNvPr id="1" name="Chart 2"/>
        <xdr:cNvGraphicFramePr/>
      </xdr:nvGraphicFramePr>
      <xdr:xfrm>
        <a:off x="5562600" y="838200"/>
        <a:ext cx="5334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</xdr:row>
      <xdr:rowOff>19050</xdr:rowOff>
    </xdr:from>
    <xdr:to>
      <xdr:col>6</xdr:col>
      <xdr:colOff>323850</xdr:colOff>
      <xdr:row>21</xdr:row>
      <xdr:rowOff>47625</xdr:rowOff>
    </xdr:to>
    <xdr:graphicFrame>
      <xdr:nvGraphicFramePr>
        <xdr:cNvPr id="2" name="Chart 3"/>
        <xdr:cNvGraphicFramePr/>
      </xdr:nvGraphicFramePr>
      <xdr:xfrm>
        <a:off x="38100" y="828675"/>
        <a:ext cx="5362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ggeblom@sensewave.com" TargetMode="External" /><Relationship Id="rId2" Type="http://schemas.openxmlformats.org/officeDocument/2006/relationships/hyperlink" Target="mailto:aase_marit_myrvang@hotmail.com" TargetMode="External" /><Relationship Id="rId3" Type="http://schemas.openxmlformats.org/officeDocument/2006/relationships/hyperlink" Target="mailto:gjestvangpower@hotmail.com" TargetMode="External" /><Relationship Id="rId4" Type="http://schemas.openxmlformats.org/officeDocument/2006/relationships/hyperlink" Target="mailto:dag@halvorrasmussen.no" TargetMode="External" /><Relationship Id="rId5" Type="http://schemas.openxmlformats.org/officeDocument/2006/relationships/hyperlink" Target="mailto:havard.larsen@broadpark.no" TargetMode="External" /><Relationship Id="rId6" Type="http://schemas.openxmlformats.org/officeDocument/2006/relationships/hyperlink" Target="mailto:hardi@online.no" TargetMode="External" /><Relationship Id="rId7" Type="http://schemas.openxmlformats.org/officeDocument/2006/relationships/hyperlink" Target="mailto:mfladby@gmail.com" TargetMode="External" /><Relationship Id="rId8" Type="http://schemas.openxmlformats.org/officeDocument/2006/relationships/hyperlink" Target="mailto:janssen@eidsvoll.online.no" TargetMode="External" /><Relationship Id="rId9" Type="http://schemas.openxmlformats.org/officeDocument/2006/relationships/hyperlink" Target="mailto:vidar.strom@sas.no" TargetMode="External" /><Relationship Id="rId10" Type="http://schemas.openxmlformats.org/officeDocument/2006/relationships/hyperlink" Target="mailto:roy.aage.grenheim@ntg.no" TargetMode="External" /><Relationship Id="rId11" Type="http://schemas.openxmlformats.org/officeDocument/2006/relationships/hyperlink" Target="mailto:vigbraat@online.no" TargetMode="External" /><Relationship Id="rId12" Type="http://schemas.openxmlformats.org/officeDocument/2006/relationships/hyperlink" Target="mailto:stale@chello.no" TargetMode="External" /><Relationship Id="rId13" Type="http://schemas.openxmlformats.org/officeDocument/2006/relationships/hyperlink" Target="mailto:gtonjum@yahoo.no" TargetMode="External" /><Relationship Id="rId14" Type="http://schemas.openxmlformats.org/officeDocument/2006/relationships/hyperlink" Target="mailto:oeyvind.sirevaag@ntg.no" TargetMode="External" /><Relationship Id="rId15" Type="http://schemas.openxmlformats.org/officeDocument/2006/relationships/hyperlink" Target="mailto:larsrasmus@yahoo.com" TargetMode="External" /><Relationship Id="rId16" Type="http://schemas.openxmlformats.org/officeDocument/2006/relationships/hyperlink" Target="mailto:gtonjum@yahoo.no" TargetMode="External" /><Relationship Id="rId17" Type="http://schemas.openxmlformats.org/officeDocument/2006/relationships/hyperlink" Target="mailto:oddveikjosnes@yahhoo.no" TargetMode="External" /><Relationship Id="rId18" Type="http://schemas.openxmlformats.org/officeDocument/2006/relationships/hyperlink" Target="mailto:kurt.vatle@osl.no" TargetMode="External" /><Relationship Id="rId19" Type="http://schemas.openxmlformats.org/officeDocument/2006/relationships/hyperlink" Target="mailto:oeyvind.sirevaag@ntg.no" TargetMode="External" /><Relationship Id="rId20" Type="http://schemas.openxmlformats.org/officeDocument/2006/relationships/hyperlink" Target="mailto:morten_fug@hotmail.com" TargetMode="External" /><Relationship Id="rId21" Type="http://schemas.openxmlformats.org/officeDocument/2006/relationships/hyperlink" Target="mailto:janhakon@netcom.no" TargetMode="External" /><Relationship Id="rId22" Type="http://schemas.openxmlformats.org/officeDocument/2006/relationships/hyperlink" Target="mailto:mosvend@online.no" TargetMode="External" /><Relationship Id="rId23" Type="http://schemas.openxmlformats.org/officeDocument/2006/relationships/hyperlink" Target="mailto:svei-e-s@frisurf.no" TargetMode="External" /><Relationship Id="rId24" Type="http://schemas.openxmlformats.org/officeDocument/2006/relationships/hyperlink" Target="mailto:itveiten@broadpark.no" TargetMode="External" /><Relationship Id="rId25" Type="http://schemas.openxmlformats.org/officeDocument/2006/relationships/hyperlink" Target="mailto:arne.grotting@akerkvaerner.com" TargetMode="External" /><Relationship Id="rId26" Type="http://schemas.openxmlformats.org/officeDocument/2006/relationships/hyperlink" Target="mailto:pas@steria.no" TargetMode="External" /><Relationship Id="rId27" Type="http://schemas.openxmlformats.org/officeDocument/2006/relationships/hyperlink" Target="mailto:heggeblom@sensewave.com" TargetMode="External" /><Relationship Id="rId28" Type="http://schemas.openxmlformats.org/officeDocument/2006/relationships/hyperlink" Target="mailto:heggeblom@sensewave.com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B85" sqref="B85"/>
    </sheetView>
  </sheetViews>
  <sheetFormatPr defaultColWidth="11.421875" defaultRowHeight="12.75"/>
  <cols>
    <col min="1" max="1" width="25.421875" style="0" bestFit="1" customWidth="1"/>
    <col min="2" max="2" width="20.7109375" style="12" customWidth="1"/>
    <col min="3" max="3" width="29.57421875" style="12" customWidth="1"/>
    <col min="4" max="5" width="10.7109375" style="0" bestFit="1" customWidth="1"/>
    <col min="7" max="7" width="22.8515625" style="0" customWidth="1"/>
  </cols>
  <sheetData>
    <row r="1" spans="1:7" ht="12.75">
      <c r="A1" s="2"/>
      <c r="B1" s="8"/>
      <c r="C1" s="8"/>
      <c r="D1" s="2"/>
      <c r="E1" s="2"/>
      <c r="F1" s="2"/>
      <c r="G1" s="2"/>
    </row>
    <row r="2" spans="1:6" ht="12.75">
      <c r="A2" s="1" t="s">
        <v>101</v>
      </c>
      <c r="B2" s="7" t="s">
        <v>56</v>
      </c>
      <c r="C2" s="46" t="s">
        <v>55</v>
      </c>
      <c r="D2" s="25">
        <v>64928360</v>
      </c>
      <c r="E2" s="25"/>
      <c r="F2" s="25">
        <v>92415259</v>
      </c>
    </row>
    <row r="3" spans="1:7" ht="12.75">
      <c r="A3" s="3"/>
      <c r="B3" s="8"/>
      <c r="C3" s="52"/>
      <c r="D3" s="2"/>
      <c r="E3" s="2"/>
      <c r="F3" s="2"/>
      <c r="G3" s="2"/>
    </row>
    <row r="4" spans="1:7" ht="12.75">
      <c r="A4" s="5" t="s">
        <v>0</v>
      </c>
      <c r="B4" s="5" t="s">
        <v>2</v>
      </c>
      <c r="C4" s="5" t="s">
        <v>3</v>
      </c>
      <c r="D4" s="7" t="s">
        <v>4</v>
      </c>
      <c r="E4" s="7" t="s">
        <v>5</v>
      </c>
      <c r="F4" s="7" t="s">
        <v>6</v>
      </c>
      <c r="G4" s="5" t="s">
        <v>8</v>
      </c>
    </row>
    <row r="5" spans="1:7" ht="12.75">
      <c r="A5" s="13"/>
      <c r="B5" s="14"/>
      <c r="C5" s="14"/>
      <c r="D5" s="2"/>
      <c r="E5" s="2"/>
      <c r="F5" s="2"/>
      <c r="G5" s="2"/>
    </row>
    <row r="6" spans="1:7" s="17" customFormat="1" ht="12.75">
      <c r="A6" s="32" t="s">
        <v>126</v>
      </c>
      <c r="B6" s="22" t="s">
        <v>65</v>
      </c>
      <c r="C6" s="34" t="s">
        <v>79</v>
      </c>
      <c r="D6" s="23"/>
      <c r="E6" s="35"/>
      <c r="F6" s="23">
        <v>90636656</v>
      </c>
      <c r="G6" s="32" t="s">
        <v>44</v>
      </c>
    </row>
    <row r="7" spans="1:7" s="17" customFormat="1" ht="12.75">
      <c r="A7" s="6"/>
      <c r="B7" s="11"/>
      <c r="C7" s="11"/>
      <c r="D7" s="20"/>
      <c r="E7" s="20"/>
      <c r="F7" s="20"/>
      <c r="G7" s="6"/>
    </row>
    <row r="8" spans="1:7" s="17" customFormat="1" ht="12.75">
      <c r="A8" s="21" t="s">
        <v>106</v>
      </c>
      <c r="B8" s="33" t="s">
        <v>54</v>
      </c>
      <c r="C8" s="34" t="s">
        <v>59</v>
      </c>
      <c r="D8" s="35"/>
      <c r="E8" s="35"/>
      <c r="F8" s="17" t="s">
        <v>160</v>
      </c>
      <c r="G8" s="21" t="s">
        <v>22</v>
      </c>
    </row>
    <row r="9" spans="1:7" s="17" customFormat="1" ht="12.75">
      <c r="A9" s="6"/>
      <c r="B9" s="11"/>
      <c r="C9" s="11"/>
      <c r="D9" s="20"/>
      <c r="E9" s="20"/>
      <c r="F9" s="20"/>
      <c r="G9" s="6"/>
    </row>
    <row r="10" spans="1:7" s="17" customFormat="1" ht="12.75">
      <c r="A10" s="21" t="s">
        <v>129</v>
      </c>
      <c r="B10" s="33" t="s">
        <v>85</v>
      </c>
      <c r="C10" s="46" t="s">
        <v>86</v>
      </c>
      <c r="D10" s="35"/>
      <c r="E10" s="35"/>
      <c r="F10" s="35">
        <v>95716508</v>
      </c>
      <c r="G10" s="32" t="s">
        <v>52</v>
      </c>
    </row>
    <row r="11" spans="1:7" s="17" customFormat="1" ht="12.75">
      <c r="A11" s="4"/>
      <c r="B11" s="10"/>
      <c r="C11" s="46"/>
      <c r="D11" s="18"/>
      <c r="E11" s="18"/>
      <c r="F11" s="18"/>
      <c r="G11"/>
    </row>
    <row r="12" spans="1:7" ht="12.75">
      <c r="A12" s="21" t="s">
        <v>125</v>
      </c>
      <c r="B12" s="22" t="s">
        <v>73</v>
      </c>
      <c r="C12" s="34" t="s">
        <v>74</v>
      </c>
      <c r="D12" s="23"/>
      <c r="E12" s="23"/>
      <c r="F12" s="23">
        <v>93223011</v>
      </c>
      <c r="G12" s="21" t="s">
        <v>44</v>
      </c>
    </row>
    <row r="13" spans="1:7" ht="12.75">
      <c r="A13" s="4"/>
      <c r="B13" s="10"/>
      <c r="C13" s="29"/>
      <c r="D13" s="19"/>
      <c r="E13" s="19"/>
      <c r="F13" s="19"/>
      <c r="G13" s="4"/>
    </row>
    <row r="14" spans="1:7" ht="12.75">
      <c r="A14" s="21" t="s">
        <v>105</v>
      </c>
      <c r="B14" s="22" t="s">
        <v>75</v>
      </c>
      <c r="C14" s="24" t="s">
        <v>76</v>
      </c>
      <c r="D14" s="23"/>
      <c r="E14" s="23">
        <v>62888644</v>
      </c>
      <c r="F14" s="23">
        <v>90044248</v>
      </c>
      <c r="G14" s="85" t="s">
        <v>169</v>
      </c>
    </row>
    <row r="15" spans="1:7" ht="12.75">
      <c r="A15" s="4"/>
      <c r="B15" s="11"/>
      <c r="C15" s="29"/>
      <c r="D15" s="19"/>
      <c r="E15" s="19"/>
      <c r="F15" s="19"/>
      <c r="G15" s="4"/>
    </row>
    <row r="16" spans="1:7" ht="12.75">
      <c r="A16" s="57" t="s">
        <v>140</v>
      </c>
      <c r="B16" s="33" t="s">
        <v>80</v>
      </c>
      <c r="C16" s="34" t="s">
        <v>81</v>
      </c>
      <c r="D16" s="21"/>
      <c r="E16" s="21"/>
      <c r="F16" s="35">
        <v>95735375</v>
      </c>
      <c r="G16" s="21" t="s">
        <v>22</v>
      </c>
    </row>
    <row r="17" spans="1:7" ht="12.75">
      <c r="A17" s="4"/>
      <c r="B17" s="10"/>
      <c r="C17" s="29"/>
      <c r="D17" s="19"/>
      <c r="E17" s="19"/>
      <c r="F17" s="19"/>
      <c r="G17" s="4"/>
    </row>
    <row r="18" spans="1:7" ht="12.75">
      <c r="A18" s="32" t="s">
        <v>110</v>
      </c>
      <c r="B18" s="33" t="s">
        <v>68</v>
      </c>
      <c r="C18" s="34" t="s">
        <v>72</v>
      </c>
      <c r="D18" s="35">
        <v>63817085</v>
      </c>
      <c r="E18" s="35">
        <v>63808975</v>
      </c>
      <c r="F18" s="35">
        <v>93085772</v>
      </c>
      <c r="G18" s="32" t="s">
        <v>7</v>
      </c>
    </row>
    <row r="19" spans="1:7" ht="12.75">
      <c r="A19" s="4"/>
      <c r="B19" s="10"/>
      <c r="C19" s="29"/>
      <c r="D19" s="19"/>
      <c r="E19" s="19"/>
      <c r="F19" s="19"/>
      <c r="G19" s="4"/>
    </row>
    <row r="20" spans="1:7" ht="12.75">
      <c r="A20" s="21" t="s">
        <v>141</v>
      </c>
      <c r="B20" s="22" t="s">
        <v>132</v>
      </c>
      <c r="C20" s="24" t="s">
        <v>133</v>
      </c>
      <c r="D20" s="23"/>
      <c r="E20" s="23"/>
      <c r="F20" s="23">
        <v>95765253</v>
      </c>
      <c r="G20" s="21" t="s">
        <v>50</v>
      </c>
    </row>
    <row r="21" spans="1:7" ht="12.75">
      <c r="A21" s="21"/>
      <c r="B21" s="22"/>
      <c r="C21" s="24"/>
      <c r="D21" s="23"/>
      <c r="E21" s="23"/>
      <c r="F21" s="23"/>
      <c r="G21" s="21"/>
    </row>
    <row r="22" spans="1:7" ht="12.75">
      <c r="A22" s="4"/>
      <c r="B22" s="10"/>
      <c r="C22" s="10"/>
      <c r="D22" s="18"/>
      <c r="E22" s="18"/>
      <c r="F22" s="18"/>
      <c r="G22" s="4"/>
    </row>
    <row r="23" spans="1:7" ht="12.75">
      <c r="A23" s="13"/>
      <c r="B23" s="15"/>
      <c r="C23" s="15"/>
      <c r="D23" s="2"/>
      <c r="E23" s="2"/>
      <c r="F23" s="2"/>
      <c r="G23" s="2"/>
    </row>
    <row r="24" spans="1:7" ht="12.75">
      <c r="A24" s="5" t="s">
        <v>1</v>
      </c>
      <c r="B24" s="5" t="s">
        <v>2</v>
      </c>
      <c r="C24" s="5" t="s">
        <v>3</v>
      </c>
      <c r="D24" s="7" t="s">
        <v>4</v>
      </c>
      <c r="E24" s="7" t="s">
        <v>5</v>
      </c>
      <c r="F24" s="7" t="s">
        <v>6</v>
      </c>
      <c r="G24" s="5" t="s">
        <v>8</v>
      </c>
    </row>
    <row r="25" spans="1:7" ht="12.75">
      <c r="A25" s="16"/>
      <c r="B25" s="14"/>
      <c r="C25" s="15"/>
      <c r="D25" s="2"/>
      <c r="E25" s="2"/>
      <c r="F25" s="2"/>
      <c r="G25" s="2"/>
    </row>
    <row r="26" spans="1:7" ht="12.75">
      <c r="A26" s="21" t="s">
        <v>109</v>
      </c>
      <c r="B26" s="22" t="s">
        <v>77</v>
      </c>
      <c r="C26" s="24" t="s">
        <v>78</v>
      </c>
      <c r="D26" s="21"/>
      <c r="E26" s="21"/>
      <c r="F26" s="23">
        <v>99244513</v>
      </c>
      <c r="G26" s="21" t="s">
        <v>49</v>
      </c>
    </row>
    <row r="27" spans="1:7" ht="12.75">
      <c r="A27" s="5"/>
      <c r="B27" s="9"/>
      <c r="C27" s="10"/>
      <c r="D27" s="18"/>
      <c r="E27" s="18"/>
      <c r="F27" s="18"/>
      <c r="G27" s="4"/>
    </row>
    <row r="28" spans="1:7" ht="12.75">
      <c r="A28" s="32" t="s">
        <v>127</v>
      </c>
      <c r="B28" s="22" t="s">
        <v>45</v>
      </c>
      <c r="C28" s="56" t="s">
        <v>66</v>
      </c>
      <c r="D28" s="35"/>
      <c r="E28" s="35"/>
      <c r="F28" s="23">
        <v>95778675</v>
      </c>
      <c r="G28" s="21" t="s">
        <v>44</v>
      </c>
    </row>
    <row r="29" spans="1:7" s="17" customFormat="1" ht="12.75">
      <c r="A29" s="6"/>
      <c r="B29" s="11"/>
      <c r="C29" s="34"/>
      <c r="D29" s="36"/>
      <c r="E29" s="36"/>
      <c r="F29" s="36"/>
      <c r="G29" s="6"/>
    </row>
    <row r="30" spans="1:7" s="17" customFormat="1" ht="12.75">
      <c r="A30" s="21" t="s">
        <v>142</v>
      </c>
      <c r="B30" s="22" t="s">
        <v>57</v>
      </c>
      <c r="C30" s="24" t="s">
        <v>47</v>
      </c>
      <c r="D30" s="23"/>
      <c r="E30" s="35"/>
      <c r="F30" s="17" t="s">
        <v>95</v>
      </c>
      <c r="G30" s="21" t="s">
        <v>64</v>
      </c>
    </row>
    <row r="31" spans="1:7" s="17" customFormat="1" ht="12.75">
      <c r="A31" s="6"/>
      <c r="B31" s="11"/>
      <c r="C31" s="27"/>
      <c r="D31" s="36"/>
      <c r="E31" s="36"/>
      <c r="F31" s="36"/>
      <c r="G31" s="6"/>
    </row>
    <row r="32" spans="1:7" s="17" customFormat="1" ht="14.25" customHeight="1">
      <c r="A32" s="32" t="s">
        <v>116</v>
      </c>
      <c r="B32" s="32" t="s">
        <v>116</v>
      </c>
      <c r="C32" s="32" t="s">
        <v>116</v>
      </c>
      <c r="D32" s="32" t="s">
        <v>116</v>
      </c>
      <c r="E32" s="32" t="s">
        <v>116</v>
      </c>
      <c r="F32" s="32" t="s">
        <v>116</v>
      </c>
      <c r="G32" s="32" t="s">
        <v>116</v>
      </c>
    </row>
    <row r="33" spans="1:7" s="17" customFormat="1" ht="12.75">
      <c r="A33" s="6"/>
      <c r="B33" s="11"/>
      <c r="C33" s="27"/>
      <c r="D33" s="36"/>
      <c r="E33" s="36"/>
      <c r="F33" s="36"/>
      <c r="G33" s="6"/>
    </row>
    <row r="34" spans="1:7" s="17" customFormat="1" ht="12.75">
      <c r="A34" s="21" t="s">
        <v>108</v>
      </c>
      <c r="B34" s="39" t="s">
        <v>157</v>
      </c>
      <c r="C34" s="84" t="s">
        <v>158</v>
      </c>
      <c r="D34" s="23"/>
      <c r="E34" s="23"/>
      <c r="F34" s="39" t="s">
        <v>159</v>
      </c>
      <c r="G34" s="21" t="s">
        <v>22</v>
      </c>
    </row>
    <row r="35" ht="12.75">
      <c r="C35" s="46"/>
    </row>
    <row r="36" spans="1:7" ht="12.75">
      <c r="A36" s="21" t="s">
        <v>124</v>
      </c>
      <c r="B36" s="22" t="s">
        <v>60</v>
      </c>
      <c r="C36" s="24" t="s">
        <v>61</v>
      </c>
      <c r="D36" s="23"/>
      <c r="E36" s="23"/>
      <c r="F36" s="23">
        <v>91518608</v>
      </c>
      <c r="G36" s="21"/>
    </row>
    <row r="38" spans="1:7" s="17" customFormat="1" ht="12.75">
      <c r="A38" s="21" t="s">
        <v>131</v>
      </c>
      <c r="B38" s="22" t="s">
        <v>60</v>
      </c>
      <c r="C38" s="24" t="s">
        <v>61</v>
      </c>
      <c r="D38" s="35">
        <v>63989111</v>
      </c>
      <c r="E38" s="35"/>
      <c r="F38" s="23">
        <v>91518608</v>
      </c>
      <c r="G38" s="32"/>
    </row>
    <row r="39" spans="2:3" ht="12.75">
      <c r="B39"/>
      <c r="C39"/>
    </row>
    <row r="40" spans="1:7" ht="12.75">
      <c r="A40" s="21" t="s">
        <v>130</v>
      </c>
      <c r="B40" s="33" t="s">
        <v>87</v>
      </c>
      <c r="C40" s="46" t="s">
        <v>88</v>
      </c>
      <c r="D40" s="35">
        <v>63953765</v>
      </c>
      <c r="E40" s="35"/>
      <c r="F40" s="35">
        <v>90996269</v>
      </c>
      <c r="G40" s="32" t="s">
        <v>52</v>
      </c>
    </row>
    <row r="41" spans="1:7" ht="12.75">
      <c r="A41" s="5"/>
      <c r="B41" s="5"/>
      <c r="C41" s="5"/>
      <c r="D41" s="7"/>
      <c r="E41" s="7"/>
      <c r="F41" s="7"/>
      <c r="G41" s="5"/>
    </row>
    <row r="42" spans="1:7" ht="12.75">
      <c r="A42" s="16"/>
      <c r="B42" s="14"/>
      <c r="C42" s="14"/>
      <c r="D42" s="2"/>
      <c r="E42" s="2"/>
      <c r="F42" s="2"/>
      <c r="G42" s="2"/>
    </row>
    <row r="43" spans="1:7" ht="12.75">
      <c r="A43" s="5" t="s">
        <v>41</v>
      </c>
      <c r="B43" s="5" t="s">
        <v>2</v>
      </c>
      <c r="C43" s="5" t="s">
        <v>3</v>
      </c>
      <c r="D43" s="7" t="s">
        <v>4</v>
      </c>
      <c r="E43" s="7" t="s">
        <v>5</v>
      </c>
      <c r="F43" s="7" t="s">
        <v>6</v>
      </c>
      <c r="G43" s="5" t="s">
        <v>8</v>
      </c>
    </row>
    <row r="44" spans="1:7" s="17" customFormat="1" ht="12.75">
      <c r="A44" s="16"/>
      <c r="B44" s="14"/>
      <c r="C44" s="14"/>
      <c r="D44" s="2"/>
      <c r="E44" s="2"/>
      <c r="F44" s="2"/>
      <c r="G44" s="2"/>
    </row>
    <row r="46" spans="1:7" ht="12.75">
      <c r="A46" t="s">
        <v>118</v>
      </c>
      <c r="B46" s="39" t="s">
        <v>154</v>
      </c>
      <c r="C46" s="84" t="s">
        <v>155</v>
      </c>
      <c r="D46" s="23"/>
      <c r="E46" s="23"/>
      <c r="F46" s="39" t="s">
        <v>156</v>
      </c>
      <c r="G46" s="21" t="s">
        <v>22</v>
      </c>
    </row>
    <row r="48" spans="1:7" ht="12.75">
      <c r="A48" s="32" t="s">
        <v>120</v>
      </c>
      <c r="B48" s="33" t="s">
        <v>62</v>
      </c>
      <c r="C48" s="34" t="s">
        <v>82</v>
      </c>
      <c r="D48" s="35">
        <v>63010215</v>
      </c>
      <c r="E48" s="35">
        <v>22808350</v>
      </c>
      <c r="F48" s="23">
        <v>90593997</v>
      </c>
      <c r="G48" s="21" t="s">
        <v>63</v>
      </c>
    </row>
    <row r="50" spans="1:7" s="17" customFormat="1" ht="12.75">
      <c r="A50" s="32" t="s">
        <v>138</v>
      </c>
      <c r="B50" s="22" t="s">
        <v>75</v>
      </c>
      <c r="C50" s="24" t="s">
        <v>76</v>
      </c>
      <c r="D50" s="35"/>
      <c r="E50" s="23">
        <v>62888644</v>
      </c>
      <c r="F50" s="23">
        <v>90044248</v>
      </c>
      <c r="G50" s="85" t="s">
        <v>169</v>
      </c>
    </row>
    <row r="52" spans="1:7" ht="12.75">
      <c r="A52" t="s">
        <v>115</v>
      </c>
      <c r="B52" s="12" t="s">
        <v>135</v>
      </c>
      <c r="C52" s="84" t="s">
        <v>136</v>
      </c>
      <c r="F52" t="s">
        <v>145</v>
      </c>
      <c r="G52" t="s">
        <v>137</v>
      </c>
    </row>
    <row r="54" spans="1:7" ht="12.75">
      <c r="A54" s="32" t="s">
        <v>128</v>
      </c>
      <c r="B54" s="33" t="s">
        <v>46</v>
      </c>
      <c r="C54" s="56"/>
      <c r="D54" s="35"/>
      <c r="E54" s="35"/>
      <c r="F54" s="35">
        <v>99456211</v>
      </c>
      <c r="G54" s="21" t="s">
        <v>44</v>
      </c>
    </row>
    <row r="55" spans="1:7" ht="12.75">
      <c r="A55" s="21"/>
      <c r="B55" s="21"/>
      <c r="C55" s="34"/>
      <c r="D55" s="21"/>
      <c r="E55" s="21"/>
      <c r="F55" s="21"/>
      <c r="G55" s="21"/>
    </row>
    <row r="56" spans="1:7" ht="12.75">
      <c r="A56" s="32" t="s">
        <v>83</v>
      </c>
      <c r="B56" s="39" t="s">
        <v>148</v>
      </c>
      <c r="C56" s="84" t="s">
        <v>143</v>
      </c>
      <c r="D56" s="35"/>
      <c r="E56" s="23"/>
      <c r="F56" s="39" t="s">
        <v>144</v>
      </c>
      <c r="G56" s="32" t="s">
        <v>97</v>
      </c>
    </row>
    <row r="58" spans="1:7" ht="12.75">
      <c r="A58" s="32" t="s">
        <v>139</v>
      </c>
      <c r="B58" s="33" t="s">
        <v>42</v>
      </c>
      <c r="C58" s="34" t="s">
        <v>58</v>
      </c>
      <c r="F58" s="35">
        <v>95985162</v>
      </c>
      <c r="G58" s="32" t="s">
        <v>43</v>
      </c>
    </row>
    <row r="60" spans="1:7" ht="12.75">
      <c r="A60" s="32" t="s">
        <v>121</v>
      </c>
      <c r="B60" s="33" t="s">
        <v>62</v>
      </c>
      <c r="C60" s="34" t="s">
        <v>82</v>
      </c>
      <c r="D60" s="35">
        <v>63010215</v>
      </c>
      <c r="E60" s="35">
        <v>22808350</v>
      </c>
      <c r="F60" s="23">
        <v>90593997</v>
      </c>
      <c r="G60" s="21" t="s">
        <v>63</v>
      </c>
    </row>
    <row r="61" ht="12.75">
      <c r="C61" s="46"/>
    </row>
    <row r="62" spans="1:7" ht="12.75">
      <c r="A62" s="16"/>
      <c r="B62" s="14"/>
      <c r="C62" s="14"/>
      <c r="D62" s="2"/>
      <c r="E62" s="2"/>
      <c r="F62" s="2"/>
      <c r="G62" s="2"/>
    </row>
    <row r="63" spans="1:7" ht="12.75">
      <c r="A63" s="5" t="s">
        <v>71</v>
      </c>
      <c r="B63" s="5" t="s">
        <v>2</v>
      </c>
      <c r="C63" s="5" t="s">
        <v>3</v>
      </c>
      <c r="D63" s="7" t="s">
        <v>4</v>
      </c>
      <c r="E63" s="7" t="s">
        <v>5</v>
      </c>
      <c r="F63" s="7" t="s">
        <v>6</v>
      </c>
      <c r="G63" s="5" t="s">
        <v>8</v>
      </c>
    </row>
    <row r="64" spans="1:7" ht="12.75">
      <c r="A64" s="16"/>
      <c r="B64" s="14"/>
      <c r="C64" s="14"/>
      <c r="D64" s="2"/>
      <c r="E64" s="2"/>
      <c r="F64" s="2"/>
      <c r="G64" s="2"/>
    </row>
    <row r="66" spans="1:7" ht="12.75">
      <c r="A66" s="32" t="s">
        <v>113</v>
      </c>
      <c r="B66" s="33" t="s">
        <v>170</v>
      </c>
      <c r="C66" s="34" t="s">
        <v>171</v>
      </c>
      <c r="D66" t="s">
        <v>172</v>
      </c>
      <c r="E66" s="23"/>
      <c r="F66" s="35" t="s">
        <v>173</v>
      </c>
      <c r="G66" s="32" t="s">
        <v>7</v>
      </c>
    </row>
    <row r="68" spans="1:7" ht="12.75">
      <c r="A68" s="32" t="s">
        <v>117</v>
      </c>
      <c r="B68" s="12" t="s">
        <v>92</v>
      </c>
      <c r="C68" s="46" t="s">
        <v>93</v>
      </c>
      <c r="F68" t="s">
        <v>147</v>
      </c>
      <c r="G68" s="21" t="s">
        <v>22</v>
      </c>
    </row>
    <row r="69" ht="12.75">
      <c r="C69" s="58"/>
    </row>
    <row r="70" spans="1:7" ht="12.75">
      <c r="A70" t="s">
        <v>114</v>
      </c>
      <c r="B70" s="85" t="s">
        <v>149</v>
      </c>
      <c r="C70" s="85" t="s">
        <v>152</v>
      </c>
      <c r="D70" s="85" t="s">
        <v>151</v>
      </c>
      <c r="F70" s="85" t="s">
        <v>150</v>
      </c>
      <c r="G70" s="85" t="s">
        <v>169</v>
      </c>
    </row>
    <row r="71" ht="12.75">
      <c r="C71" s="85" t="s">
        <v>153</v>
      </c>
    </row>
    <row r="73" spans="1:7" ht="12.75">
      <c r="A73" s="21" t="s">
        <v>48</v>
      </c>
      <c r="B73" s="22" t="s">
        <v>91</v>
      </c>
      <c r="C73" s="24" t="s">
        <v>98</v>
      </c>
      <c r="D73" s="35"/>
      <c r="E73" s="35"/>
      <c r="F73" s="23">
        <v>99409317</v>
      </c>
      <c r="G73" s="21" t="s">
        <v>64</v>
      </c>
    </row>
    <row r="75" spans="1:7" ht="12.75">
      <c r="A75" s="32" t="s">
        <v>51</v>
      </c>
      <c r="B75" s="32" t="s">
        <v>164</v>
      </c>
      <c r="C75" s="39" t="s">
        <v>163</v>
      </c>
      <c r="D75" s="32"/>
      <c r="E75" s="39" t="s">
        <v>161</v>
      </c>
      <c r="F75" s="39" t="s">
        <v>162</v>
      </c>
      <c r="G75" s="32" t="s">
        <v>96</v>
      </c>
    </row>
    <row r="77" spans="1:7" ht="12.75">
      <c r="A77" t="s">
        <v>84</v>
      </c>
      <c r="B77" s="39" t="s">
        <v>165</v>
      </c>
      <c r="C77" s="39" t="s">
        <v>167</v>
      </c>
      <c r="F77" s="39" t="s">
        <v>166</v>
      </c>
      <c r="G77" s="39" t="s">
        <v>168</v>
      </c>
    </row>
    <row r="79" spans="1:7" ht="12.75">
      <c r="A79" s="32" t="s">
        <v>174</v>
      </c>
      <c r="B79" s="33" t="s">
        <v>62</v>
      </c>
      <c r="C79" s="34" t="s">
        <v>82</v>
      </c>
      <c r="D79" s="35">
        <v>63010215</v>
      </c>
      <c r="E79" s="35">
        <v>22808350</v>
      </c>
      <c r="F79" s="23">
        <v>90593997</v>
      </c>
      <c r="G79" s="21" t="s">
        <v>63</v>
      </c>
    </row>
    <row r="81" spans="1:7" ht="12.75">
      <c r="A81" s="21" t="s">
        <v>134</v>
      </c>
      <c r="B81" s="21" t="s">
        <v>89</v>
      </c>
      <c r="C81" s="59" t="s">
        <v>90</v>
      </c>
      <c r="D81" s="21"/>
      <c r="E81" s="21"/>
      <c r="F81" s="21" t="s">
        <v>146</v>
      </c>
      <c r="G81" s="32" t="s">
        <v>52</v>
      </c>
    </row>
    <row r="90" spans="4:5" ht="12.75">
      <c r="D90" s="23"/>
      <c r="E90" s="23"/>
    </row>
    <row r="91" spans="1:7" ht="12.75">
      <c r="A91" s="32"/>
      <c r="B91" s="32"/>
      <c r="C91" s="32"/>
      <c r="D91" s="32"/>
      <c r="E91" s="32"/>
      <c r="F91" s="32"/>
      <c r="G91" s="32"/>
    </row>
  </sheetData>
  <hyperlinks>
    <hyperlink ref="C48" r:id="rId1" display="heggeblom@sensewave.com"/>
    <hyperlink ref="C52" r:id="rId2" tooltip="mailto:aase_marit_myrvang@hotmail.com" display="mailto:aase_marit_myrvang@hotmail.com"/>
    <hyperlink ref="C73" r:id="rId3" display="gjestvangpower@hotmail.com"/>
    <hyperlink ref="C28" r:id="rId4" display="dag@halvorrasmussen.no"/>
    <hyperlink ref="C68" r:id="rId5" display="havard.larsen@broadpark.no"/>
    <hyperlink ref="C20" r:id="rId6" display="hardi@online.no"/>
    <hyperlink ref="C81" r:id="rId7" display="mfladby@gmail.com"/>
    <hyperlink ref="C40" r:id="rId8" display="janssen@eidsvoll.online.no"/>
    <hyperlink ref="C10" r:id="rId9" display="vidar.strom@sas.no"/>
    <hyperlink ref="C16" r:id="rId10" display="roy.aage.grenheim@ntg.no"/>
    <hyperlink ref="C66" r:id="rId11" display="vigbraat@online.no"/>
    <hyperlink ref="C58" r:id="rId12" display="stale@chello.no"/>
    <hyperlink ref="C38" r:id="rId13" display="gtonjum@yahoo.no"/>
    <hyperlink ref="C50" r:id="rId14" display="oeyvind.sirevaag@ntg.no"/>
    <hyperlink ref="C6" r:id="rId15" display="larsrasmus@yahoo.com"/>
    <hyperlink ref="C36" r:id="rId16" display="gtonjum@yahoo.no"/>
    <hyperlink ref="C26" r:id="rId17" display="oddveikjosnes@yahhoo.no"/>
    <hyperlink ref="C30" r:id="rId18" display="kurt.vatle@osl.no"/>
    <hyperlink ref="C14" r:id="rId19" display="oeyvind.sirevaag@ntg.no"/>
    <hyperlink ref="C12" r:id="rId20" display="morten_fug@hotmail.com"/>
    <hyperlink ref="C8" r:id="rId21" display="janhakon@netcom.no"/>
    <hyperlink ref="C18" r:id="rId22" display="mosvend@online.no"/>
    <hyperlink ref="C2" r:id="rId23" display="svei-e-s@frisurf.no"/>
    <hyperlink ref="C56" r:id="rId24" tooltip="mailto:itveiten@broadpark.no" display="mailto:itveiten@broadpark.no"/>
    <hyperlink ref="C46" r:id="rId25" tooltip="mailto:arne.grotting@akerkvaerner.com" display="mailto:arne.grotting@akerkvaerner.com"/>
    <hyperlink ref="C34" r:id="rId26" tooltip="mailto:pas@steria.no" display="mailto:pas@steria.no"/>
    <hyperlink ref="C60" r:id="rId27" display="heggeblom@sensewave.com"/>
    <hyperlink ref="C79" r:id="rId28" display="heggeblom@sensewave.com"/>
  </hyperlinks>
  <printOptions/>
  <pageMargins left="0.82" right="0.25" top="0.38" bottom="0.34" header="0.23" footer="0.19"/>
  <pageSetup horizontalDpi="600" verticalDpi="600" orientation="landscape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G9" sqref="G9"/>
    </sheetView>
  </sheetViews>
  <sheetFormatPr defaultColWidth="11.421875" defaultRowHeight="12.75"/>
  <cols>
    <col min="2" max="3" width="17.57421875" style="0" bestFit="1" customWidth="1"/>
    <col min="4" max="4" width="6.7109375" style="21" customWidth="1"/>
    <col min="5" max="5" width="6.00390625" style="66" customWidth="1"/>
    <col min="6" max="6" width="5.28125" style="37" customWidth="1"/>
    <col min="7" max="7" width="14.140625" style="0" customWidth="1"/>
    <col min="9" max="9" width="17.140625" style="0" customWidth="1"/>
    <col min="10" max="10" width="4.421875" style="54" customWidth="1"/>
  </cols>
  <sheetData>
    <row r="1" spans="1:9" ht="15.75">
      <c r="A1" s="86" t="s">
        <v>102</v>
      </c>
      <c r="B1" s="86"/>
      <c r="C1" s="86"/>
      <c r="D1" s="86"/>
      <c r="E1" s="86"/>
      <c r="F1" s="86"/>
      <c r="H1">
        <v>1</v>
      </c>
      <c r="I1" t="s">
        <v>107</v>
      </c>
    </row>
    <row r="2" spans="1:9" ht="12.75">
      <c r="A2" s="26"/>
      <c r="B2" s="26"/>
      <c r="C2" s="26"/>
      <c r="F2" s="38"/>
      <c r="H2">
        <v>2</v>
      </c>
      <c r="I2" t="s">
        <v>106</v>
      </c>
    </row>
    <row r="3" spans="1:9" ht="12.75">
      <c r="A3" s="7" t="s">
        <v>9</v>
      </c>
      <c r="B3" t="str">
        <f>I4</f>
        <v>NTG Lillehammer</v>
      </c>
      <c r="C3" t="str">
        <f>I7</f>
        <v>Nordstrand II</v>
      </c>
      <c r="H3">
        <v>3</v>
      </c>
      <c r="I3" t="s">
        <v>105</v>
      </c>
    </row>
    <row r="4" spans="1:9" ht="12.75">
      <c r="A4" s="7" t="s">
        <v>18</v>
      </c>
      <c r="B4" t="str">
        <f>I3</f>
        <v>NTG Kongsvinger I</v>
      </c>
      <c r="C4" t="str">
        <f>I8</f>
        <v>Rælingen I</v>
      </c>
      <c r="H4">
        <v>4</v>
      </c>
      <c r="I4" t="s">
        <v>119</v>
      </c>
    </row>
    <row r="5" spans="2:9" ht="12.75">
      <c r="B5" t="str">
        <f>I2</f>
        <v>Oslo Østre I</v>
      </c>
      <c r="C5" t="str">
        <f>I5</f>
        <v>Nordstrand I</v>
      </c>
      <c r="H5">
        <v>5</v>
      </c>
      <c r="I5" t="s">
        <v>125</v>
      </c>
    </row>
    <row r="6" spans="1:9" ht="12.75">
      <c r="A6" s="28">
        <v>39395</v>
      </c>
      <c r="B6" s="26" t="str">
        <f>I6</f>
        <v>Kisen I</v>
      </c>
      <c r="C6" s="26" t="str">
        <f>I1</f>
        <v> Aurskog/Høland I</v>
      </c>
      <c r="F6" s="38"/>
      <c r="H6">
        <v>6</v>
      </c>
      <c r="I6" t="s">
        <v>129</v>
      </c>
    </row>
    <row r="7" spans="1:9" ht="12.75">
      <c r="A7" s="7" t="s">
        <v>10</v>
      </c>
      <c r="B7" t="str">
        <f>I8</f>
        <v>Rælingen I</v>
      </c>
      <c r="C7" t="str">
        <f>I2</f>
        <v>Oslo Østre I</v>
      </c>
      <c r="D7" s="32"/>
      <c r="E7" s="67"/>
      <c r="F7" s="49"/>
      <c r="H7">
        <v>7</v>
      </c>
      <c r="I7" t="s">
        <v>126</v>
      </c>
    </row>
    <row r="8" spans="1:9" ht="12.75">
      <c r="A8" s="7" t="s">
        <v>18</v>
      </c>
      <c r="B8" t="str">
        <f>I7</f>
        <v>Nordstrand II</v>
      </c>
      <c r="C8" t="str">
        <f>I3</f>
        <v>NTG Kongsvinger I</v>
      </c>
      <c r="E8" s="67"/>
      <c r="F8" s="49"/>
      <c r="H8">
        <v>8</v>
      </c>
      <c r="I8" t="s">
        <v>110</v>
      </c>
    </row>
    <row r="9" spans="2:6" ht="12.75">
      <c r="B9" t="str">
        <f>I5</f>
        <v>Nordstrand I</v>
      </c>
      <c r="C9" t="str">
        <f>I6</f>
        <v>Kisen I</v>
      </c>
      <c r="E9" s="67"/>
      <c r="F9" s="49"/>
    </row>
    <row r="10" spans="1:7" ht="12.75">
      <c r="A10" s="28">
        <v>39417</v>
      </c>
      <c r="B10" s="26" t="str">
        <f>I1</f>
        <v> Aurskog/Høland I</v>
      </c>
      <c r="C10" s="26" t="str">
        <f>I4</f>
        <v>NTG Lillehammer</v>
      </c>
      <c r="F10" s="38"/>
      <c r="G10" s="1"/>
    </row>
    <row r="11" spans="1:6" ht="12.75">
      <c r="A11" s="7" t="s">
        <v>11</v>
      </c>
      <c r="B11" t="str">
        <f>I4</f>
        <v>NTG Lillehammer</v>
      </c>
      <c r="C11" t="str">
        <f>I5</f>
        <v>Nordstrand I</v>
      </c>
      <c r="E11" s="67"/>
      <c r="F11" s="49"/>
    </row>
    <row r="12" spans="1:3" ht="12.75">
      <c r="A12" s="7" t="s">
        <v>18</v>
      </c>
      <c r="B12" t="str">
        <f>I2</f>
        <v>Oslo Østre I</v>
      </c>
      <c r="C12" t="str">
        <f>I3</f>
        <v>NTG Kongsvinger I</v>
      </c>
    </row>
    <row r="13" spans="1:6" ht="12.75">
      <c r="A13" s="28"/>
      <c r="B13" t="str">
        <f>I8</f>
        <v>Rælingen I</v>
      </c>
      <c r="C13" t="str">
        <f>I6</f>
        <v>Kisen I</v>
      </c>
      <c r="E13" s="67"/>
      <c r="F13" s="49"/>
    </row>
    <row r="14" spans="1:6" ht="12.75">
      <c r="A14" s="45">
        <v>39438</v>
      </c>
      <c r="B14" s="26" t="str">
        <f>I1</f>
        <v> Aurskog/Høland I</v>
      </c>
      <c r="C14" s="26" t="str">
        <f>I7</f>
        <v>Nordstrand II</v>
      </c>
      <c r="F14" s="38"/>
    </row>
    <row r="15" spans="1:6" ht="12.75">
      <c r="A15" s="7" t="s">
        <v>12</v>
      </c>
      <c r="B15" s="6" t="str">
        <f>I7</f>
        <v>Nordstrand II</v>
      </c>
      <c r="C15" s="6" t="str">
        <f>I2</f>
        <v>Oslo Østre I</v>
      </c>
      <c r="E15" s="67"/>
      <c r="F15" s="49"/>
    </row>
    <row r="16" spans="1:3" ht="12.75">
      <c r="A16" s="7" t="s">
        <v>18</v>
      </c>
      <c r="B16" s="6" t="str">
        <f>I3</f>
        <v>NTG Kongsvinger I</v>
      </c>
      <c r="C16" s="6" t="str">
        <f>I6</f>
        <v>Kisen I</v>
      </c>
    </row>
    <row r="17" spans="1:3" ht="12.75">
      <c r="A17" s="28"/>
      <c r="B17" s="6" t="str">
        <f>I8</f>
        <v>Rælingen I</v>
      </c>
      <c r="C17" s="6" t="str">
        <f>I4</f>
        <v>NTG Lillehammer</v>
      </c>
    </row>
    <row r="18" spans="1:7" ht="12.75">
      <c r="A18" s="28">
        <v>39465</v>
      </c>
      <c r="B18" s="26" t="str">
        <f>I5</f>
        <v>Nordstrand I</v>
      </c>
      <c r="C18" s="26" t="str">
        <f>I1</f>
        <v> Aurskog/Høland I</v>
      </c>
      <c r="E18" s="68"/>
      <c r="F18" s="41"/>
      <c r="G18" s="1"/>
    </row>
    <row r="19" spans="1:3" ht="12.75">
      <c r="A19" s="7" t="s">
        <v>13</v>
      </c>
      <c r="B19" s="6" t="str">
        <f>I1</f>
        <v> Aurskog/Høland I</v>
      </c>
      <c r="C19" s="6" t="str">
        <f>I8</f>
        <v>Rælingen I</v>
      </c>
    </row>
    <row r="20" spans="1:6" ht="12.75">
      <c r="A20" s="7" t="s">
        <v>18</v>
      </c>
      <c r="B20" s="6" t="str">
        <f>I5</f>
        <v>Nordstrand I</v>
      </c>
      <c r="C20" s="6" t="str">
        <f>I7</f>
        <v>Nordstrand II</v>
      </c>
      <c r="E20" s="68"/>
      <c r="F20" s="42"/>
    </row>
    <row r="21" spans="1:3" ht="12.75">
      <c r="A21" s="28"/>
      <c r="B21" s="6" t="str">
        <f>I4</f>
        <v>NTG Lillehammer</v>
      </c>
      <c r="C21" t="str">
        <f>I3</f>
        <v>NTG Kongsvinger I</v>
      </c>
    </row>
    <row r="22" spans="1:6" ht="12.75">
      <c r="A22" s="28">
        <v>39486</v>
      </c>
      <c r="B22" s="26" t="str">
        <f>I6</f>
        <v>Kisen I</v>
      </c>
      <c r="C22" s="26" t="str">
        <f>I2</f>
        <v>Oslo Østre I</v>
      </c>
      <c r="F22" s="38"/>
    </row>
    <row r="23" spans="1:6" ht="12.75">
      <c r="A23" s="7" t="s">
        <v>14</v>
      </c>
      <c r="B23" t="str">
        <f>I2</f>
        <v>Oslo Østre I</v>
      </c>
      <c r="C23" s="6" t="str">
        <f>I4</f>
        <v>NTG Lillehammer</v>
      </c>
      <c r="E23" s="69"/>
      <c r="F23" s="43"/>
    </row>
    <row r="24" spans="1:6" ht="12.75">
      <c r="A24" s="7" t="s">
        <v>18</v>
      </c>
      <c r="B24" t="str">
        <f>I6</f>
        <v>Kisen I</v>
      </c>
      <c r="C24" s="6" t="str">
        <f>I7</f>
        <v>Nordstrand II</v>
      </c>
      <c r="E24" s="67"/>
      <c r="F24" s="49"/>
    </row>
    <row r="25" spans="1:3" ht="12.75">
      <c r="A25" s="28"/>
      <c r="B25" t="str">
        <f>I3</f>
        <v>NTG Kongsvinger I</v>
      </c>
      <c r="C25" s="6" t="str">
        <f>I1</f>
        <v> Aurskog/Høland I</v>
      </c>
    </row>
    <row r="26" spans="1:6" ht="12.75">
      <c r="A26" s="45">
        <v>39500</v>
      </c>
      <c r="B26" s="26" t="str">
        <f>I8</f>
        <v>Rælingen I</v>
      </c>
      <c r="C26" s="26" t="str">
        <f>I5</f>
        <v>Nordstrand I</v>
      </c>
      <c r="F26" s="38"/>
    </row>
    <row r="27" spans="1:7" ht="12.75">
      <c r="A27" s="7" t="s">
        <v>15</v>
      </c>
      <c r="B27" s="6" t="str">
        <f>I7</f>
        <v>Nordstrand II</v>
      </c>
      <c r="C27" t="str">
        <f>I8</f>
        <v>Rælingen I</v>
      </c>
      <c r="E27" s="67"/>
      <c r="F27" s="49"/>
      <c r="G27" s="1"/>
    </row>
    <row r="28" spans="1:6" ht="12.75">
      <c r="A28" s="7" t="s">
        <v>18</v>
      </c>
      <c r="B28" t="str">
        <f>I6</f>
        <v>Kisen I</v>
      </c>
      <c r="C28" s="6" t="str">
        <f>I4</f>
        <v>NTG Lillehammer</v>
      </c>
      <c r="E28" s="67"/>
      <c r="F28" s="49"/>
    </row>
    <row r="29" spans="1:6" ht="12.75">
      <c r="A29" s="28"/>
      <c r="B29" s="6" t="str">
        <f>I5</f>
        <v>Nordstrand I</v>
      </c>
      <c r="C29" t="str">
        <f>I3</f>
        <v>NTG Kongsvinger I</v>
      </c>
      <c r="E29" s="67"/>
      <c r="F29" s="49"/>
    </row>
    <row r="30" spans="1:6" ht="12.75">
      <c r="A30" s="45">
        <v>39513</v>
      </c>
      <c r="B30" s="26" t="str">
        <f>I1</f>
        <v> Aurskog/Høland I</v>
      </c>
      <c r="C30" s="26" t="str">
        <f>I2</f>
        <v>Oslo Østre I</v>
      </c>
      <c r="F30" s="38"/>
    </row>
    <row r="32" ht="12.75">
      <c r="C32" s="1" t="s">
        <v>16</v>
      </c>
    </row>
    <row r="34" spans="1:7" ht="13.5" customHeight="1">
      <c r="A34" s="44" t="s">
        <v>40</v>
      </c>
      <c r="B34">
        <v>1</v>
      </c>
      <c r="E34" s="70"/>
      <c r="F34" s="50" t="s">
        <v>17</v>
      </c>
      <c r="G34" s="48" t="s">
        <v>40</v>
      </c>
    </row>
    <row r="35" spans="1:10" ht="12.75">
      <c r="A35" s="44" t="s">
        <v>40</v>
      </c>
      <c r="B35" s="17">
        <v>2</v>
      </c>
      <c r="D35" s="73"/>
      <c r="F35" s="51" t="s">
        <v>17</v>
      </c>
      <c r="G35" s="48" t="s">
        <v>40</v>
      </c>
      <c r="J35" s="55"/>
    </row>
    <row r="36" spans="1:10" ht="12.75">
      <c r="A36" s="44" t="s">
        <v>40</v>
      </c>
      <c r="B36">
        <v>3</v>
      </c>
      <c r="D36" s="32"/>
      <c r="F36" s="51" t="s">
        <v>17</v>
      </c>
      <c r="G36" s="48" t="s">
        <v>40</v>
      </c>
      <c r="J36" s="55"/>
    </row>
    <row r="37" spans="1:10" ht="12.75">
      <c r="A37" s="44" t="s">
        <v>40</v>
      </c>
      <c r="B37" s="47">
        <v>4</v>
      </c>
      <c r="C37" s="17"/>
      <c r="D37" s="32"/>
      <c r="F37" s="51" t="s">
        <v>17</v>
      </c>
      <c r="G37" s="48" t="s">
        <v>40</v>
      </c>
      <c r="J37" s="55"/>
    </row>
    <row r="38" spans="2:10" ht="12.75">
      <c r="B38">
        <v>5</v>
      </c>
      <c r="D38" s="32"/>
      <c r="E38" s="70"/>
      <c r="F38" s="50" t="s">
        <v>17</v>
      </c>
      <c r="G38" s="47"/>
      <c r="J38" s="55"/>
    </row>
    <row r="39" spans="2:10" ht="12.75">
      <c r="B39" s="47">
        <v>6</v>
      </c>
      <c r="D39" s="73"/>
      <c r="E39" s="67"/>
      <c r="F39" s="50" t="s">
        <v>17</v>
      </c>
      <c r="G39" s="17"/>
      <c r="J39" s="55"/>
    </row>
    <row r="40" spans="2:6" ht="12.75">
      <c r="B40" s="47">
        <v>7</v>
      </c>
      <c r="D40" s="32"/>
      <c r="E40" s="70"/>
      <c r="F40" s="51" t="s">
        <v>17</v>
      </c>
    </row>
    <row r="41" spans="2:6" ht="12.75">
      <c r="B41" s="47">
        <v>8</v>
      </c>
      <c r="D41" s="32"/>
      <c r="E41" s="67"/>
      <c r="F41" s="50" t="s">
        <v>17</v>
      </c>
    </row>
    <row r="43" ht="12.75">
      <c r="E43" s="70"/>
    </row>
    <row r="45" spans="2:4" ht="12.75">
      <c r="B45" s="17"/>
      <c r="D45" s="21" t="s">
        <v>99</v>
      </c>
    </row>
    <row r="52" ht="12.75">
      <c r="C52" s="17"/>
    </row>
    <row r="53" ht="12.75">
      <c r="C53" s="17"/>
    </row>
    <row r="54" ht="12.75">
      <c r="C54" s="17"/>
    </row>
  </sheetData>
  <mergeCells count="1">
    <mergeCell ref="A1:F1"/>
  </mergeCells>
  <printOptions horizontalCentered="1" verticalCentered="1"/>
  <pageMargins left="0.28" right="0.7874015748031497" top="0.34" bottom="0.33" header="0.22" footer="0.24"/>
  <pageSetup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H15" sqref="H15"/>
    </sheetView>
  </sheetViews>
  <sheetFormatPr defaultColWidth="11.421875" defaultRowHeight="12.75"/>
  <cols>
    <col min="2" max="3" width="17.57421875" style="0" bestFit="1" customWidth="1"/>
    <col min="4" max="4" width="6.8515625" style="21" customWidth="1"/>
    <col min="5" max="5" width="6.421875" style="66" customWidth="1"/>
    <col min="6" max="6" width="5.28125" style="37" customWidth="1"/>
    <col min="7" max="7" width="14.140625" style="0" customWidth="1"/>
    <col min="9" max="9" width="17.140625" style="0" customWidth="1"/>
    <col min="10" max="10" width="4.28125" style="0" customWidth="1"/>
  </cols>
  <sheetData>
    <row r="1" spans="1:6" ht="15.75">
      <c r="A1" s="86" t="s">
        <v>100</v>
      </c>
      <c r="B1" s="86"/>
      <c r="C1" s="86"/>
      <c r="D1" s="86"/>
      <c r="E1" s="86"/>
      <c r="F1" s="86"/>
    </row>
    <row r="2" spans="1:9" ht="12.75">
      <c r="A2" s="26"/>
      <c r="B2" s="26"/>
      <c r="C2" s="26"/>
      <c r="F2" s="38"/>
      <c r="H2">
        <v>1</v>
      </c>
      <c r="I2" t="s">
        <v>108</v>
      </c>
    </row>
    <row r="3" spans="1:9" ht="12.75">
      <c r="A3" s="7" t="s">
        <v>9</v>
      </c>
      <c r="B3" t="str">
        <f>I4</f>
        <v>Rælingen II</v>
      </c>
      <c r="C3" t="str">
        <f>I7</f>
        <v>Nordstrand III</v>
      </c>
      <c r="H3">
        <v>2</v>
      </c>
      <c r="I3" t="s">
        <v>109</v>
      </c>
    </row>
    <row r="4" spans="1:9" ht="12.75">
      <c r="A4" s="7" t="s">
        <v>18</v>
      </c>
      <c r="B4" t="str">
        <f>I9</f>
        <v>Skarpskytten II</v>
      </c>
      <c r="C4" t="str">
        <f>I8</f>
        <v>Kisen II</v>
      </c>
      <c r="D4" s="60"/>
      <c r="H4">
        <v>3</v>
      </c>
      <c r="I4" t="s">
        <v>116</v>
      </c>
    </row>
    <row r="5" spans="2:9" ht="12.75">
      <c r="B5" t="str">
        <f>I2</f>
        <v>Oslo Østre II</v>
      </c>
      <c r="C5" t="str">
        <f>I5</f>
        <v>Fering I</v>
      </c>
      <c r="H5">
        <v>4</v>
      </c>
      <c r="I5" t="s">
        <v>111</v>
      </c>
    </row>
    <row r="6" spans="1:9" ht="12.75">
      <c r="A6" s="28">
        <v>39395</v>
      </c>
      <c r="B6" s="26" t="str">
        <f>I3</f>
        <v>Aurskog/Høland II</v>
      </c>
      <c r="C6" s="26" t="str">
        <f>I6</f>
        <v>Skarpskytten I</v>
      </c>
      <c r="F6" s="38"/>
      <c r="H6">
        <v>5</v>
      </c>
      <c r="I6" t="s">
        <v>124</v>
      </c>
    </row>
    <row r="7" spans="1:9" ht="12.75">
      <c r="A7" s="7" t="s">
        <v>10</v>
      </c>
      <c r="B7" t="str">
        <f>I8</f>
        <v>Kisen II</v>
      </c>
      <c r="C7" t="str">
        <f>I2</f>
        <v>Oslo Østre II</v>
      </c>
      <c r="E7" s="67"/>
      <c r="F7" s="49"/>
      <c r="H7">
        <v>6</v>
      </c>
      <c r="I7" t="s">
        <v>127</v>
      </c>
    </row>
    <row r="8" spans="1:9" ht="12.75">
      <c r="A8" s="7" t="s">
        <v>18</v>
      </c>
      <c r="B8" t="str">
        <f>I7</f>
        <v>Nordstrand III</v>
      </c>
      <c r="C8" t="str">
        <f>I9</f>
        <v>Skarpskytten II</v>
      </c>
      <c r="E8" s="67"/>
      <c r="F8" s="49"/>
      <c r="G8" t="s">
        <v>94</v>
      </c>
      <c r="H8">
        <v>7</v>
      </c>
      <c r="I8" t="s">
        <v>130</v>
      </c>
    </row>
    <row r="9" spans="2:9" ht="12.75">
      <c r="B9" t="str">
        <f>I5</f>
        <v>Fering I</v>
      </c>
      <c r="C9" t="str">
        <f>I6</f>
        <v>Skarpskytten I</v>
      </c>
      <c r="E9" s="67"/>
      <c r="F9" s="49"/>
      <c r="H9">
        <v>8</v>
      </c>
      <c r="I9" t="s">
        <v>131</v>
      </c>
    </row>
    <row r="10" spans="1:7" ht="12.75">
      <c r="A10" s="28">
        <v>39417</v>
      </c>
      <c r="B10" s="26" t="str">
        <f>I3</f>
        <v>Aurskog/Høland II</v>
      </c>
      <c r="C10" s="26" t="str">
        <f>I4</f>
        <v>Rælingen II</v>
      </c>
      <c r="F10" s="38"/>
      <c r="G10" s="1"/>
    </row>
    <row r="11" spans="1:6" ht="12.75">
      <c r="A11" s="7" t="s">
        <v>11</v>
      </c>
      <c r="B11" t="str">
        <f>I4</f>
        <v>Rælingen II</v>
      </c>
      <c r="C11" t="str">
        <f>I5</f>
        <v>Fering I</v>
      </c>
      <c r="E11" s="67"/>
      <c r="F11" s="49"/>
    </row>
    <row r="12" spans="1:3" ht="12.75">
      <c r="A12" s="7" t="s">
        <v>18</v>
      </c>
      <c r="B12" t="str">
        <f>I2</f>
        <v>Oslo Østre II</v>
      </c>
      <c r="C12" t="str">
        <f>I9</f>
        <v>Skarpskytten II</v>
      </c>
    </row>
    <row r="13" spans="1:14" ht="15.75">
      <c r="A13" s="28"/>
      <c r="B13" t="str">
        <f>I8</f>
        <v>Kisen II</v>
      </c>
      <c r="C13" t="str">
        <f>I6</f>
        <v>Skarpskytten I</v>
      </c>
      <c r="E13" s="67"/>
      <c r="F13" s="49"/>
      <c r="I13" s="86"/>
      <c r="J13" s="86"/>
      <c r="K13" s="86"/>
      <c r="L13" s="86"/>
      <c r="M13" s="86"/>
      <c r="N13" s="86"/>
    </row>
    <row r="14" spans="1:14" ht="12.75">
      <c r="A14" s="45">
        <v>39438</v>
      </c>
      <c r="B14" s="26" t="str">
        <f>I3</f>
        <v>Aurskog/Høland II</v>
      </c>
      <c r="C14" s="26" t="str">
        <f>I7</f>
        <v>Nordstrand III</v>
      </c>
      <c r="F14" s="38"/>
      <c r="J14" s="26"/>
      <c r="K14" s="26"/>
      <c r="L14" s="26"/>
      <c r="M14" s="38"/>
      <c r="N14" s="38"/>
    </row>
    <row r="15" spans="1:14" ht="12.75">
      <c r="A15" s="7" t="s">
        <v>12</v>
      </c>
      <c r="B15" s="6" t="str">
        <f>I7</f>
        <v>Nordstrand III</v>
      </c>
      <c r="C15" s="6" t="str">
        <f>I2</f>
        <v>Oslo Østre II</v>
      </c>
      <c r="E15" s="67"/>
      <c r="F15" s="49"/>
      <c r="M15" s="37"/>
      <c r="N15" s="37"/>
    </row>
    <row r="16" spans="1:14" ht="12.75">
      <c r="A16" s="7" t="s">
        <v>18</v>
      </c>
      <c r="B16" s="6" t="str">
        <f>I9</f>
        <v>Skarpskytten II</v>
      </c>
      <c r="C16" s="6" t="str">
        <f>I6</f>
        <v>Skarpskytten I</v>
      </c>
      <c r="M16" s="37"/>
      <c r="N16" s="37"/>
    </row>
    <row r="17" spans="1:14" ht="12.75">
      <c r="A17" s="28"/>
      <c r="B17" s="6" t="str">
        <f>I8</f>
        <v>Kisen II</v>
      </c>
      <c r="C17" s="6" t="str">
        <f>I4</f>
        <v>Rælingen II</v>
      </c>
      <c r="M17" s="37"/>
      <c r="N17" s="37"/>
    </row>
    <row r="18" spans="1:14" ht="12.75">
      <c r="A18" s="28">
        <v>39465</v>
      </c>
      <c r="B18" s="26" t="str">
        <f>I5</f>
        <v>Fering I</v>
      </c>
      <c r="C18" s="26" t="str">
        <f>I3</f>
        <v>Aurskog/Høland II</v>
      </c>
      <c r="E18" s="68"/>
      <c r="F18" s="41"/>
      <c r="G18" s="1"/>
      <c r="J18" s="26"/>
      <c r="K18" s="26"/>
      <c r="L18" s="26"/>
      <c r="M18" s="38"/>
      <c r="N18" s="38"/>
    </row>
    <row r="19" spans="1:14" ht="12.75">
      <c r="A19" s="7" t="s">
        <v>13</v>
      </c>
      <c r="B19" s="26" t="str">
        <f>I3</f>
        <v>Aurskog/Høland II</v>
      </c>
      <c r="C19" s="6" t="str">
        <f>I8</f>
        <v>Kisen II</v>
      </c>
      <c r="M19" s="49"/>
      <c r="N19" s="49"/>
    </row>
    <row r="20" spans="1:14" ht="12.75">
      <c r="A20" s="7" t="s">
        <v>18</v>
      </c>
      <c r="B20" s="6" t="str">
        <f>I5</f>
        <v>Fering I</v>
      </c>
      <c r="C20" s="6" t="str">
        <f>I7</f>
        <v>Nordstrand III</v>
      </c>
      <c r="E20" s="68"/>
      <c r="F20" s="42"/>
      <c r="M20" s="49"/>
      <c r="N20" s="49"/>
    </row>
    <row r="21" spans="1:14" ht="12.75">
      <c r="A21" s="28"/>
      <c r="B21" s="6" t="str">
        <f>I4</f>
        <v>Rælingen II</v>
      </c>
      <c r="C21" t="str">
        <f>I9</f>
        <v>Skarpskytten II</v>
      </c>
      <c r="M21" s="49"/>
      <c r="N21" s="49"/>
    </row>
    <row r="22" spans="1:15" ht="13.5" customHeight="1">
      <c r="A22" s="28">
        <v>39486</v>
      </c>
      <c r="B22" s="26" t="str">
        <f>I6</f>
        <v>Skarpskytten I</v>
      </c>
      <c r="C22" s="26" t="str">
        <f>I2</f>
        <v>Oslo Østre II</v>
      </c>
      <c r="F22" s="38"/>
      <c r="J22" s="26"/>
      <c r="K22" s="26"/>
      <c r="L22" s="26"/>
      <c r="M22" s="38"/>
      <c r="N22" s="38"/>
      <c r="O22" s="1"/>
    </row>
    <row r="23" spans="1:14" ht="12.75">
      <c r="A23" s="7" t="s">
        <v>14</v>
      </c>
      <c r="B23" t="str">
        <f>I2</f>
        <v>Oslo Østre II</v>
      </c>
      <c r="C23" s="6" t="str">
        <f>I4</f>
        <v>Rælingen II</v>
      </c>
      <c r="E23" s="69"/>
      <c r="F23" s="43"/>
      <c r="M23" s="49"/>
      <c r="N23" s="49"/>
    </row>
    <row r="24" spans="1:14" ht="12.75">
      <c r="A24" s="7" t="s">
        <v>18</v>
      </c>
      <c r="B24" t="str">
        <f>I6</f>
        <v>Skarpskytten I</v>
      </c>
      <c r="C24" s="6" t="str">
        <f>I7</f>
        <v>Nordstrand III</v>
      </c>
      <c r="E24" s="67"/>
      <c r="F24" s="49"/>
      <c r="M24" s="37"/>
      <c r="N24" s="37"/>
    </row>
    <row r="25" spans="1:14" ht="12.75">
      <c r="A25" s="28"/>
      <c r="B25" t="str">
        <f>I9</f>
        <v>Skarpskytten II</v>
      </c>
      <c r="C25" s="26" t="str">
        <f>I3</f>
        <v>Aurskog/Høland II</v>
      </c>
      <c r="M25" s="49"/>
      <c r="N25" s="49"/>
    </row>
    <row r="26" spans="1:14" ht="12.75">
      <c r="A26" s="45">
        <v>39500</v>
      </c>
      <c r="B26" s="26" t="str">
        <f>I8</f>
        <v>Kisen II</v>
      </c>
      <c r="C26" s="26" t="str">
        <f>I5</f>
        <v>Fering I</v>
      </c>
      <c r="F26" s="38"/>
      <c r="J26" s="26"/>
      <c r="K26" s="26"/>
      <c r="L26" s="26"/>
      <c r="M26" s="38"/>
      <c r="N26" s="38"/>
    </row>
    <row r="27" spans="1:14" ht="12.75">
      <c r="A27" s="7" t="s">
        <v>15</v>
      </c>
      <c r="B27" s="6" t="str">
        <f>I7</f>
        <v>Nordstrand III</v>
      </c>
      <c r="C27" t="str">
        <f>I8</f>
        <v>Kisen II</v>
      </c>
      <c r="E27" s="67"/>
      <c r="F27" s="49"/>
      <c r="G27" s="1"/>
      <c r="J27" s="6"/>
      <c r="K27" s="6"/>
      <c r="M27" s="49"/>
      <c r="N27" s="49"/>
    </row>
    <row r="28" spans="1:14" ht="12.75">
      <c r="A28" s="7" t="s">
        <v>18</v>
      </c>
      <c r="B28" t="str">
        <f>I6</f>
        <v>Skarpskytten I</v>
      </c>
      <c r="C28" s="6" t="str">
        <f>I4</f>
        <v>Rælingen II</v>
      </c>
      <c r="E28" s="67"/>
      <c r="F28" s="49"/>
      <c r="J28" s="6"/>
      <c r="K28" s="6"/>
      <c r="M28" s="37"/>
      <c r="N28" s="37"/>
    </row>
    <row r="29" spans="1:14" ht="12.75">
      <c r="A29" s="28"/>
      <c r="B29" s="6" t="str">
        <f>I5</f>
        <v>Fering I</v>
      </c>
      <c r="C29" t="str">
        <f>I9</f>
        <v>Skarpskytten II</v>
      </c>
      <c r="E29" s="67"/>
      <c r="F29" s="49"/>
      <c r="J29" s="6"/>
      <c r="K29" s="6"/>
      <c r="M29" s="37"/>
      <c r="N29" s="37"/>
    </row>
    <row r="30" spans="1:15" ht="12.75">
      <c r="A30" s="45">
        <v>39513</v>
      </c>
      <c r="B30" s="26" t="str">
        <f>I3</f>
        <v>Aurskog/Høland II</v>
      </c>
      <c r="C30" s="26" t="str">
        <f>I2</f>
        <v>Oslo Østre II</v>
      </c>
      <c r="F30" s="38"/>
      <c r="J30" s="26"/>
      <c r="K30" s="26"/>
      <c r="L30" s="26"/>
      <c r="M30" s="41"/>
      <c r="N30" s="41"/>
      <c r="O30" s="1"/>
    </row>
    <row r="31" spans="10:14" ht="12.75">
      <c r="J31" s="26"/>
      <c r="K31" s="6"/>
      <c r="M31" s="37"/>
      <c r="N31" s="37"/>
    </row>
    <row r="32" spans="3:14" ht="12.75">
      <c r="C32" s="1" t="s">
        <v>16</v>
      </c>
      <c r="J32" s="6"/>
      <c r="K32" s="6"/>
      <c r="M32" s="42"/>
      <c r="N32" s="42"/>
    </row>
    <row r="33" spans="10:14" ht="12.75">
      <c r="J33" s="6"/>
      <c r="M33" s="37"/>
      <c r="N33" s="37"/>
    </row>
    <row r="34" spans="1:14" ht="12.75">
      <c r="A34" s="44" t="s">
        <v>40</v>
      </c>
      <c r="B34">
        <v>1</v>
      </c>
      <c r="E34" s="67"/>
      <c r="F34" s="50" t="s">
        <v>17</v>
      </c>
      <c r="G34" s="48" t="s">
        <v>40</v>
      </c>
      <c r="J34" s="26"/>
      <c r="K34" s="26"/>
      <c r="L34" s="26"/>
      <c r="M34" s="38"/>
      <c r="N34" s="38"/>
    </row>
    <row r="35" spans="1:14" ht="12.75">
      <c r="A35" s="44" t="s">
        <v>40</v>
      </c>
      <c r="B35" s="47">
        <v>2</v>
      </c>
      <c r="D35" s="73"/>
      <c r="E35" s="70"/>
      <c r="F35" s="51" t="s">
        <v>17</v>
      </c>
      <c r="G35" s="48" t="s">
        <v>40</v>
      </c>
      <c r="K35" s="6"/>
      <c r="M35" s="43"/>
      <c r="N35" s="43"/>
    </row>
    <row r="36" spans="1:14" ht="12.75">
      <c r="A36" s="44" t="s">
        <v>40</v>
      </c>
      <c r="B36" s="47">
        <v>3</v>
      </c>
      <c r="E36" s="70"/>
      <c r="F36" s="51" t="s">
        <v>17</v>
      </c>
      <c r="G36" s="48" t="s">
        <v>40</v>
      </c>
      <c r="K36" s="6"/>
      <c r="M36" s="49"/>
      <c r="N36" s="49"/>
    </row>
    <row r="37" spans="1:14" ht="12.75">
      <c r="A37" s="44" t="s">
        <v>40</v>
      </c>
      <c r="B37" s="47">
        <v>4</v>
      </c>
      <c r="D37" s="32"/>
      <c r="F37" s="51" t="s">
        <v>17</v>
      </c>
      <c r="G37" s="48" t="s">
        <v>40</v>
      </c>
      <c r="K37" s="26"/>
      <c r="M37" s="37"/>
      <c r="N37" s="37"/>
    </row>
    <row r="38" spans="2:14" ht="12.75">
      <c r="B38" s="47">
        <v>5</v>
      </c>
      <c r="D38" s="73"/>
      <c r="E38" s="67"/>
      <c r="F38" s="50" t="s">
        <v>17</v>
      </c>
      <c r="G38" s="47"/>
      <c r="J38" s="26"/>
      <c r="K38" s="26"/>
      <c r="L38" s="26"/>
      <c r="M38" s="38"/>
      <c r="N38" s="38"/>
    </row>
    <row r="39" spans="2:15" ht="12.75">
      <c r="B39" s="47">
        <v>6</v>
      </c>
      <c r="D39" s="32"/>
      <c r="E39" s="67"/>
      <c r="F39" s="50" t="s">
        <v>17</v>
      </c>
      <c r="G39" s="17"/>
      <c r="J39" s="6"/>
      <c r="M39" s="49"/>
      <c r="N39" s="49"/>
      <c r="O39" s="1"/>
    </row>
    <row r="40" spans="2:14" ht="12.75">
      <c r="B40" s="47">
        <v>7</v>
      </c>
      <c r="D40" s="73"/>
      <c r="F40" s="51" t="s">
        <v>17</v>
      </c>
      <c r="K40" s="6"/>
      <c r="M40" s="49"/>
      <c r="N40" s="49"/>
    </row>
    <row r="41" spans="2:14" ht="12.75">
      <c r="B41" s="47">
        <v>8</v>
      </c>
      <c r="D41" s="32"/>
      <c r="E41" s="67"/>
      <c r="F41" s="50" t="s">
        <v>17</v>
      </c>
      <c r="J41" s="6"/>
      <c r="M41" s="49"/>
      <c r="N41" s="49"/>
    </row>
    <row r="42" spans="10:14" ht="12.75">
      <c r="J42" s="26"/>
      <c r="K42" s="26"/>
      <c r="L42" s="26"/>
      <c r="M42" s="38"/>
      <c r="N42" s="38"/>
    </row>
    <row r="43" spans="13:14" ht="12.75">
      <c r="M43" s="37"/>
      <c r="N43" s="37"/>
    </row>
    <row r="44" spans="11:14" ht="12.75">
      <c r="K44" s="1"/>
      <c r="M44" s="37"/>
      <c r="N44" s="37"/>
    </row>
    <row r="45" spans="5:14" ht="12.75">
      <c r="E45" s="70"/>
      <c r="M45" s="37"/>
      <c r="N45" s="37"/>
    </row>
    <row r="46" spans="10:14" ht="12.75">
      <c r="J46" s="17"/>
      <c r="K46" s="17"/>
      <c r="L46" s="17"/>
      <c r="M46" s="50"/>
      <c r="N46" s="50"/>
    </row>
    <row r="47" spans="10:14" ht="12.75">
      <c r="J47" s="47"/>
      <c r="K47" s="47"/>
      <c r="L47" s="47"/>
      <c r="M47" s="51"/>
      <c r="N47" s="51"/>
    </row>
    <row r="48" spans="10:15" ht="12.75">
      <c r="J48" s="47"/>
      <c r="K48" s="47"/>
      <c r="L48" s="47"/>
      <c r="M48" s="51"/>
      <c r="N48" s="51"/>
      <c r="O48" s="49"/>
    </row>
    <row r="49" spans="10:14" ht="12.75">
      <c r="J49" s="17"/>
      <c r="K49" s="17"/>
      <c r="L49" s="47"/>
      <c r="M49" s="51"/>
      <c r="N49" s="51"/>
    </row>
    <row r="50" spans="10:15" ht="12.75">
      <c r="J50" s="17"/>
      <c r="K50" s="17"/>
      <c r="L50" s="17"/>
      <c r="M50" s="53"/>
      <c r="N50" s="50"/>
      <c r="O50" s="47"/>
    </row>
    <row r="51" spans="10:15" ht="12.75">
      <c r="J51" s="17"/>
      <c r="K51" s="17"/>
      <c r="L51" s="17"/>
      <c r="M51" s="50"/>
      <c r="N51" s="50"/>
      <c r="O51" s="17"/>
    </row>
    <row r="52" spans="10:14" ht="12.75">
      <c r="J52" s="17"/>
      <c r="K52" s="17"/>
      <c r="L52" s="47"/>
      <c r="M52" s="51"/>
      <c r="N52" s="51"/>
    </row>
    <row r="53" spans="10:14" ht="12.75">
      <c r="J53" s="17"/>
      <c r="K53" s="17"/>
      <c r="L53" s="17"/>
      <c r="M53" s="50"/>
      <c r="N53" s="50"/>
    </row>
    <row r="54" spans="13:14" ht="12.75">
      <c r="M54" s="37"/>
      <c r="N54" s="37"/>
    </row>
    <row r="55" spans="13:14" ht="12.75">
      <c r="M55" s="37"/>
      <c r="N55" s="37"/>
    </row>
  </sheetData>
  <mergeCells count="2">
    <mergeCell ref="A1:F1"/>
    <mergeCell ref="I13:N13"/>
  </mergeCells>
  <printOptions horizontalCentered="1" verticalCentered="1"/>
  <pageMargins left="0.4" right="0.51" top="0.49" bottom="0.4" header="0.33" footer="0.22"/>
  <pageSetup fitToHeight="1" fitToWidth="1" horizontalDpi="300" verticalDpi="300" orientation="landscape" paperSize="9" r:id="rId1"/>
  <headerFooter alignWithMargins="0">
    <oddFooter>&amp;L&amp;"Verdana,Halvfet Kursiv"&amp;8Rælingen Miniatyrskytterlag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G26" sqref="G26"/>
    </sheetView>
  </sheetViews>
  <sheetFormatPr defaultColWidth="11.421875" defaultRowHeight="12.75"/>
  <cols>
    <col min="2" max="3" width="17.57421875" style="0" bestFit="1" customWidth="1"/>
    <col min="4" max="4" width="6.28125" style="74" customWidth="1"/>
    <col min="5" max="5" width="5.7109375" style="60" customWidth="1"/>
    <col min="6" max="6" width="5.28125" style="37" customWidth="1"/>
    <col min="7" max="7" width="14.140625" style="0" customWidth="1"/>
    <col min="9" max="9" width="17.140625" style="0" customWidth="1"/>
    <col min="10" max="10" width="3.28125" style="0" customWidth="1"/>
  </cols>
  <sheetData>
    <row r="1" spans="1:6" ht="15.75">
      <c r="A1" s="86" t="s">
        <v>103</v>
      </c>
      <c r="B1" s="86"/>
      <c r="C1" s="86"/>
      <c r="D1" s="86"/>
      <c r="E1" s="86"/>
      <c r="F1" s="86"/>
    </row>
    <row r="2" spans="1:9" ht="12.75">
      <c r="A2" s="26"/>
      <c r="B2" s="26"/>
      <c r="C2" s="26"/>
      <c r="F2" s="38"/>
      <c r="H2">
        <v>1</v>
      </c>
      <c r="I2" t="s">
        <v>115</v>
      </c>
    </row>
    <row r="3" spans="1:9" ht="12.75">
      <c r="A3" s="7" t="s">
        <v>9</v>
      </c>
      <c r="B3" t="str">
        <f>I4</f>
        <v>Oslo Østre III</v>
      </c>
      <c r="C3" t="str">
        <f>I7</f>
        <v>Lørenskog</v>
      </c>
      <c r="H3">
        <v>2</v>
      </c>
      <c r="I3" t="s">
        <v>121</v>
      </c>
    </row>
    <row r="4" spans="1:9" ht="12.75">
      <c r="A4" s="7" t="s">
        <v>18</v>
      </c>
      <c r="B4" t="str">
        <f>I3</f>
        <v>Nittedal II</v>
      </c>
      <c r="C4" t="str">
        <f>I8</f>
        <v>NTG Kongsvinger II</v>
      </c>
      <c r="D4" s="75"/>
      <c r="H4">
        <v>3</v>
      </c>
      <c r="I4" t="s">
        <v>118</v>
      </c>
    </row>
    <row r="5" spans="2:9" ht="12.75">
      <c r="B5" t="str">
        <f>I2</f>
        <v>Steinsgård</v>
      </c>
      <c r="C5" t="str">
        <f>I5</f>
        <v>Skedsmo </v>
      </c>
      <c r="H5">
        <v>4</v>
      </c>
      <c r="I5" t="s">
        <v>122</v>
      </c>
    </row>
    <row r="6" spans="1:9" ht="12.75">
      <c r="A6" s="28">
        <v>39395</v>
      </c>
      <c r="B6" s="26" t="str">
        <f>I9</f>
        <v>Nordstrand IV</v>
      </c>
      <c r="C6" s="26" t="str">
        <f>I6</f>
        <v>Nittedal I</v>
      </c>
      <c r="F6" s="38"/>
      <c r="H6">
        <v>5</v>
      </c>
      <c r="I6" t="s">
        <v>120</v>
      </c>
    </row>
    <row r="7" spans="1:9" ht="12.75">
      <c r="A7" s="7" t="s">
        <v>10</v>
      </c>
      <c r="B7" t="str">
        <f>I8</f>
        <v>NTG Kongsvinger II</v>
      </c>
      <c r="C7" t="str">
        <f>I2</f>
        <v>Steinsgård</v>
      </c>
      <c r="D7" s="76"/>
      <c r="E7" s="61"/>
      <c r="F7" s="49"/>
      <c r="H7">
        <v>6</v>
      </c>
      <c r="I7" t="s">
        <v>123</v>
      </c>
    </row>
    <row r="8" spans="1:9" ht="12.75">
      <c r="A8" s="7" t="s">
        <v>18</v>
      </c>
      <c r="B8" t="str">
        <f>I7</f>
        <v>Lørenskog</v>
      </c>
      <c r="C8" t="str">
        <f>I3</f>
        <v>Nittedal II</v>
      </c>
      <c r="E8" s="61"/>
      <c r="F8" s="49"/>
      <c r="H8">
        <v>7</v>
      </c>
      <c r="I8" t="s">
        <v>138</v>
      </c>
    </row>
    <row r="9" spans="2:9" ht="12.75">
      <c r="B9" t="str">
        <f>I5</f>
        <v>Skedsmo </v>
      </c>
      <c r="C9" t="str">
        <f>I6</f>
        <v>Nittedal I</v>
      </c>
      <c r="E9" s="61"/>
      <c r="F9" s="49"/>
      <c r="H9">
        <v>8</v>
      </c>
      <c r="I9" t="s">
        <v>128</v>
      </c>
    </row>
    <row r="10" spans="1:7" ht="12.75">
      <c r="A10" s="28">
        <v>39417</v>
      </c>
      <c r="B10" s="26" t="str">
        <f>I9</f>
        <v>Nordstrand IV</v>
      </c>
      <c r="C10" s="26" t="str">
        <f>I4</f>
        <v>Oslo Østre III</v>
      </c>
      <c r="F10" s="38"/>
      <c r="G10" s="1"/>
    </row>
    <row r="11" spans="1:6" ht="12.75">
      <c r="A11" s="7" t="s">
        <v>11</v>
      </c>
      <c r="B11" t="str">
        <f>I4</f>
        <v>Oslo Østre III</v>
      </c>
      <c r="C11" t="str">
        <f>I5</f>
        <v>Skedsmo </v>
      </c>
      <c r="E11" s="61"/>
      <c r="F11" s="49"/>
    </row>
    <row r="12" spans="1:3" ht="12.75">
      <c r="A12" s="7" t="s">
        <v>18</v>
      </c>
      <c r="B12" t="str">
        <f>I2</f>
        <v>Steinsgård</v>
      </c>
      <c r="C12" t="str">
        <f>I3</f>
        <v>Nittedal II</v>
      </c>
    </row>
    <row r="13" spans="1:6" ht="12.75">
      <c r="A13" s="28"/>
      <c r="B13" t="str">
        <f>I8</f>
        <v>NTG Kongsvinger II</v>
      </c>
      <c r="C13" t="str">
        <f>I6</f>
        <v>Nittedal I</v>
      </c>
      <c r="E13" s="61"/>
      <c r="F13" s="49"/>
    </row>
    <row r="14" spans="1:6" ht="12.75">
      <c r="A14" s="45">
        <v>39438</v>
      </c>
      <c r="B14" s="26" t="str">
        <f>I9</f>
        <v>Nordstrand IV</v>
      </c>
      <c r="C14" s="26" t="str">
        <f>I7</f>
        <v>Lørenskog</v>
      </c>
      <c r="F14" s="38"/>
    </row>
    <row r="15" spans="1:6" ht="12.75">
      <c r="A15" s="7" t="s">
        <v>12</v>
      </c>
      <c r="B15" s="6" t="str">
        <f>I7</f>
        <v>Lørenskog</v>
      </c>
      <c r="C15" s="6" t="str">
        <f>I2</f>
        <v>Steinsgård</v>
      </c>
      <c r="E15" s="61"/>
      <c r="F15" s="49"/>
    </row>
    <row r="16" spans="1:3" ht="12.75">
      <c r="A16" s="7" t="s">
        <v>18</v>
      </c>
      <c r="B16" s="6" t="str">
        <f>I3</f>
        <v>Nittedal II</v>
      </c>
      <c r="C16" s="6" t="str">
        <f>I6</f>
        <v>Nittedal I</v>
      </c>
    </row>
    <row r="17" spans="1:3" ht="12.75">
      <c r="A17" s="28"/>
      <c r="B17" s="6" t="str">
        <f>I8</f>
        <v>NTG Kongsvinger II</v>
      </c>
      <c r="C17" s="6" t="str">
        <f>I4</f>
        <v>Oslo Østre III</v>
      </c>
    </row>
    <row r="18" spans="1:7" ht="12.75">
      <c r="A18" s="28">
        <v>39465</v>
      </c>
      <c r="B18" s="26" t="str">
        <f>I5</f>
        <v>Skedsmo </v>
      </c>
      <c r="C18" s="26" t="str">
        <f>I9</f>
        <v>Nordstrand IV</v>
      </c>
      <c r="E18" s="62"/>
      <c r="F18" s="41"/>
      <c r="G18" s="1"/>
    </row>
    <row r="19" spans="1:3" ht="12.75">
      <c r="A19" s="7" t="s">
        <v>13</v>
      </c>
      <c r="B19" s="26" t="str">
        <f>I9</f>
        <v>Nordstrand IV</v>
      </c>
      <c r="C19" s="6" t="str">
        <f>I8</f>
        <v>NTG Kongsvinger II</v>
      </c>
    </row>
    <row r="20" spans="1:6" ht="12.75">
      <c r="A20" s="7" t="s">
        <v>18</v>
      </c>
      <c r="B20" s="6" t="str">
        <f>I5</f>
        <v>Skedsmo </v>
      </c>
      <c r="C20" s="6" t="str">
        <f>I7</f>
        <v>Lørenskog</v>
      </c>
      <c r="E20" s="62"/>
      <c r="F20" s="42"/>
    </row>
    <row r="21" spans="1:10" ht="12.75">
      <c r="A21" s="28"/>
      <c r="B21" s="6" t="str">
        <f>I4</f>
        <v>Oslo Østre III</v>
      </c>
      <c r="C21" t="str">
        <f>I3</f>
        <v>Nittedal II</v>
      </c>
      <c r="J21" s="31"/>
    </row>
    <row r="22" spans="1:10" ht="12.75">
      <c r="A22" s="28">
        <v>39486</v>
      </c>
      <c r="B22" s="26" t="str">
        <f>I6</f>
        <v>Nittedal I</v>
      </c>
      <c r="C22" s="26" t="str">
        <f>I2</f>
        <v>Steinsgård</v>
      </c>
      <c r="F22" s="38"/>
      <c r="J22" s="31"/>
    </row>
    <row r="23" spans="1:10" ht="12.75">
      <c r="A23" s="7" t="s">
        <v>14</v>
      </c>
      <c r="B23" t="str">
        <f>I2</f>
        <v>Steinsgård</v>
      </c>
      <c r="C23" s="6" t="str">
        <f>I4</f>
        <v>Oslo Østre III</v>
      </c>
      <c r="E23" s="63"/>
      <c r="F23" s="43"/>
      <c r="J23" s="31"/>
    </row>
    <row r="24" spans="1:10" ht="12.75">
      <c r="A24" s="7" t="s">
        <v>18</v>
      </c>
      <c r="B24" t="str">
        <f>I6</f>
        <v>Nittedal I</v>
      </c>
      <c r="C24" s="6" t="str">
        <f>I7</f>
        <v>Lørenskog</v>
      </c>
      <c r="E24" s="61"/>
      <c r="F24" s="49"/>
      <c r="J24" s="31"/>
    </row>
    <row r="25" spans="1:10" ht="12.75">
      <c r="A25" s="28"/>
      <c r="B25" t="str">
        <f>I3</f>
        <v>Nittedal II</v>
      </c>
      <c r="C25" s="26" t="str">
        <f>I9</f>
        <v>Nordstrand IV</v>
      </c>
      <c r="J25" s="31"/>
    </row>
    <row r="26" spans="1:10" ht="12.75">
      <c r="A26" s="45">
        <v>39500</v>
      </c>
      <c r="B26" s="26" t="str">
        <f>I8</f>
        <v>NTG Kongsvinger II</v>
      </c>
      <c r="C26" s="26" t="str">
        <f>I5</f>
        <v>Skedsmo </v>
      </c>
      <c r="F26" s="38"/>
      <c r="J26" s="31"/>
    </row>
    <row r="27" spans="1:10" ht="12.75">
      <c r="A27" s="7" t="s">
        <v>15</v>
      </c>
      <c r="B27" s="6" t="str">
        <f>I7</f>
        <v>Lørenskog</v>
      </c>
      <c r="C27" t="str">
        <f>I8</f>
        <v>NTG Kongsvinger II</v>
      </c>
      <c r="E27" s="61"/>
      <c r="F27" s="49"/>
      <c r="G27" s="1"/>
      <c r="J27" s="31"/>
    </row>
    <row r="28" spans="1:6" ht="12.75">
      <c r="A28" s="7" t="s">
        <v>18</v>
      </c>
      <c r="B28" t="str">
        <f>I6</f>
        <v>Nittedal I</v>
      </c>
      <c r="C28" s="6" t="str">
        <f>I4</f>
        <v>Oslo Østre III</v>
      </c>
      <c r="E28" s="61"/>
      <c r="F28" s="49"/>
    </row>
    <row r="29" spans="1:6" ht="12.75">
      <c r="A29" s="28"/>
      <c r="B29" s="6" t="str">
        <f>I5</f>
        <v>Skedsmo </v>
      </c>
      <c r="C29" t="str">
        <f>I3</f>
        <v>Nittedal II</v>
      </c>
      <c r="E29" s="61"/>
      <c r="F29" s="49"/>
    </row>
    <row r="30" spans="1:6" ht="12.75">
      <c r="A30" s="45">
        <v>39513</v>
      </c>
      <c r="B30" s="26" t="str">
        <f>I9</f>
        <v>Nordstrand IV</v>
      </c>
      <c r="C30" s="26" t="str">
        <f>I2</f>
        <v>Steinsgård</v>
      </c>
      <c r="F30" s="38"/>
    </row>
    <row r="32" ht="12.75">
      <c r="C32" s="1" t="s">
        <v>16</v>
      </c>
    </row>
    <row r="34" spans="1:7" ht="12.75">
      <c r="A34" s="44" t="s">
        <v>40</v>
      </c>
      <c r="B34" s="47">
        <v>1</v>
      </c>
      <c r="E34" s="61"/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F35" s="51" t="s">
        <v>17</v>
      </c>
      <c r="G35" s="48" t="s">
        <v>40</v>
      </c>
    </row>
    <row r="36" spans="1:7" ht="12.75">
      <c r="A36" s="44" t="s">
        <v>40</v>
      </c>
      <c r="B36" s="47">
        <v>3</v>
      </c>
      <c r="E36" s="64"/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D37" s="76"/>
      <c r="F37" s="51" t="s">
        <v>17</v>
      </c>
      <c r="G37" s="48" t="s">
        <v>40</v>
      </c>
    </row>
    <row r="38" spans="2:7" ht="12.75">
      <c r="B38" s="47">
        <v>5</v>
      </c>
      <c r="D38" s="76"/>
      <c r="E38" s="61"/>
      <c r="F38" s="50" t="s">
        <v>17</v>
      </c>
      <c r="G38" s="47"/>
    </row>
    <row r="39" spans="2:7" ht="12.75">
      <c r="B39" s="47">
        <v>6</v>
      </c>
      <c r="D39" s="76"/>
      <c r="F39" s="50" t="s">
        <v>17</v>
      </c>
      <c r="G39" s="17"/>
    </row>
    <row r="40" spans="2:6" ht="12.75">
      <c r="B40" s="47">
        <v>7</v>
      </c>
      <c r="D40" s="76"/>
      <c r="E40" s="65"/>
      <c r="F40" s="51" t="s">
        <v>17</v>
      </c>
    </row>
    <row r="41" spans="2:6" ht="12.75">
      <c r="B41" s="47">
        <v>8</v>
      </c>
      <c r="D41" s="76"/>
      <c r="F41" s="50" t="s">
        <v>17</v>
      </c>
    </row>
    <row r="44" ht="12.75">
      <c r="E44" s="61"/>
    </row>
  </sheetData>
  <mergeCells count="1">
    <mergeCell ref="A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8" sqref="I8"/>
    </sheetView>
  </sheetViews>
  <sheetFormatPr defaultColWidth="11.421875" defaultRowHeight="12.75"/>
  <cols>
    <col min="2" max="2" width="16.7109375" style="0" customWidth="1"/>
    <col min="3" max="3" width="15.7109375" style="0" customWidth="1"/>
    <col min="4" max="4" width="7.28125" style="21" customWidth="1"/>
    <col min="5" max="5" width="7.140625" style="72" customWidth="1"/>
    <col min="9" max="9" width="17.00390625" style="0" customWidth="1"/>
  </cols>
  <sheetData>
    <row r="1" spans="1:6" ht="15.75">
      <c r="A1" s="86" t="s">
        <v>104</v>
      </c>
      <c r="B1" s="86"/>
      <c r="C1" s="86"/>
      <c r="D1" s="86"/>
      <c r="E1" s="86"/>
      <c r="F1" s="86"/>
    </row>
    <row r="2" spans="1:9" ht="12.75">
      <c r="A2" s="26"/>
      <c r="B2" s="26"/>
      <c r="C2" s="26"/>
      <c r="E2" s="66"/>
      <c r="F2" s="38"/>
      <c r="H2">
        <v>1</v>
      </c>
      <c r="I2" t="s">
        <v>112</v>
      </c>
    </row>
    <row r="3" spans="1:9" ht="12.75">
      <c r="A3" s="7" t="s">
        <v>9</v>
      </c>
      <c r="B3" t="str">
        <f>I4</f>
        <v>Fet</v>
      </c>
      <c r="C3" t="str">
        <f>I7</f>
        <v>Oslo Østre IV</v>
      </c>
      <c r="E3" s="66"/>
      <c r="F3" s="37"/>
      <c r="H3">
        <v>2</v>
      </c>
      <c r="I3" t="s">
        <v>113</v>
      </c>
    </row>
    <row r="4" spans="1:9" ht="12.75">
      <c r="A4" s="7" t="s">
        <v>18</v>
      </c>
      <c r="B4" t="str">
        <f>I3</f>
        <v>Rælingen Ungdom</v>
      </c>
      <c r="C4" t="str">
        <f>I8</f>
        <v>Nittedal III</v>
      </c>
      <c r="E4" s="66"/>
      <c r="F4" s="37"/>
      <c r="H4">
        <v>3</v>
      </c>
      <c r="I4" t="s">
        <v>84</v>
      </c>
    </row>
    <row r="5" spans="2:9" ht="12.75">
      <c r="B5" t="str">
        <f>I2</f>
        <v>Fering II</v>
      </c>
      <c r="C5" t="str">
        <f>I6</f>
        <v>Eidsvoll Verk</v>
      </c>
      <c r="E5" s="66"/>
      <c r="F5" s="37"/>
      <c r="H5">
        <v>4</v>
      </c>
      <c r="I5" t="s">
        <v>114</v>
      </c>
    </row>
    <row r="6" spans="1:9" ht="12.75">
      <c r="A6" s="28">
        <v>39395</v>
      </c>
      <c r="B6" s="26" t="str">
        <f>I9</f>
        <v>Kisen II</v>
      </c>
      <c r="C6" s="26" t="s">
        <v>114</v>
      </c>
      <c r="E6" s="66"/>
      <c r="F6" s="38"/>
      <c r="H6">
        <v>5</v>
      </c>
      <c r="I6" t="s">
        <v>51</v>
      </c>
    </row>
    <row r="7" spans="1:9" ht="12.75">
      <c r="A7" s="7" t="s">
        <v>10</v>
      </c>
      <c r="B7" t="str">
        <f>I8</f>
        <v>Nittedal III</v>
      </c>
      <c r="C7" t="str">
        <f>I2</f>
        <v>Fering II</v>
      </c>
      <c r="D7" s="32"/>
      <c r="E7" s="67"/>
      <c r="F7" s="49"/>
      <c r="H7">
        <v>6</v>
      </c>
      <c r="I7" t="s">
        <v>117</v>
      </c>
    </row>
    <row r="8" spans="1:9" ht="12.75">
      <c r="A8" s="7" t="s">
        <v>18</v>
      </c>
      <c r="B8" t="str">
        <f>I7</f>
        <v>Oslo Østre IV</v>
      </c>
      <c r="C8" t="str">
        <f>I3</f>
        <v>Rælingen Ungdom</v>
      </c>
      <c r="D8" s="32"/>
      <c r="E8" s="67"/>
      <c r="F8" s="49"/>
      <c r="H8">
        <v>7</v>
      </c>
      <c r="I8" t="s">
        <v>174</v>
      </c>
    </row>
    <row r="9" spans="2:9" ht="12.75">
      <c r="B9" t="str">
        <f>I6</f>
        <v>Eidsvoll Verk</v>
      </c>
      <c r="C9" t="s">
        <v>114</v>
      </c>
      <c r="E9" s="67"/>
      <c r="F9" s="49"/>
      <c r="H9">
        <v>8</v>
      </c>
      <c r="I9" t="s">
        <v>130</v>
      </c>
    </row>
    <row r="10" spans="1:7" ht="12.75">
      <c r="A10" s="28">
        <v>39417</v>
      </c>
      <c r="B10" s="26" t="str">
        <f>I9</f>
        <v>Kisen II</v>
      </c>
      <c r="C10" s="26" t="str">
        <f>I4</f>
        <v>Fet</v>
      </c>
      <c r="E10" s="66"/>
      <c r="F10" s="38"/>
      <c r="G10" s="1"/>
    </row>
    <row r="11" spans="1:6" ht="12.75">
      <c r="A11" s="7" t="s">
        <v>11</v>
      </c>
      <c r="B11" t="str">
        <f>I4</f>
        <v>Fet</v>
      </c>
      <c r="C11" t="str">
        <f>I6</f>
        <v>Eidsvoll Verk</v>
      </c>
      <c r="E11" s="67"/>
      <c r="F11" s="49"/>
    </row>
    <row r="12" spans="1:6" ht="12.75">
      <c r="A12" s="7" t="s">
        <v>18</v>
      </c>
      <c r="B12" t="str">
        <f>I2</f>
        <v>Fering II</v>
      </c>
      <c r="C12" t="str">
        <f>I3</f>
        <v>Rælingen Ungdom</v>
      </c>
      <c r="E12" s="66"/>
      <c r="F12" s="37"/>
    </row>
    <row r="13" spans="1:6" ht="12.75">
      <c r="A13" s="28"/>
      <c r="B13" t="str">
        <f>I8</f>
        <v>Nittedal III</v>
      </c>
      <c r="C13" t="s">
        <v>114</v>
      </c>
      <c r="E13" s="67"/>
      <c r="F13" s="49"/>
    </row>
    <row r="14" spans="1:6" ht="12.75">
      <c r="A14" s="45">
        <v>39438</v>
      </c>
      <c r="B14" s="26" t="str">
        <f>I9</f>
        <v>Kisen II</v>
      </c>
      <c r="C14" s="26" t="str">
        <f>I7</f>
        <v>Oslo Østre IV</v>
      </c>
      <c r="E14" s="66"/>
      <c r="F14" s="38"/>
    </row>
    <row r="15" spans="1:6" ht="12.75">
      <c r="A15" s="7" t="s">
        <v>12</v>
      </c>
      <c r="B15" s="6" t="str">
        <f>I7</f>
        <v>Oslo Østre IV</v>
      </c>
      <c r="C15" s="6" t="str">
        <f>I2</f>
        <v>Fering II</v>
      </c>
      <c r="E15" s="67"/>
      <c r="F15" s="49"/>
    </row>
    <row r="16" spans="1:6" ht="12.75">
      <c r="A16" s="7" t="s">
        <v>18</v>
      </c>
      <c r="B16" s="6" t="str">
        <f>I3</f>
        <v>Rælingen Ungdom</v>
      </c>
      <c r="C16" s="6" t="s">
        <v>114</v>
      </c>
      <c r="E16" s="66"/>
      <c r="F16" s="37"/>
    </row>
    <row r="17" spans="1:6" ht="12.75">
      <c r="A17" s="28"/>
      <c r="B17" s="6" t="str">
        <f>I8</f>
        <v>Nittedal III</v>
      </c>
      <c r="C17" s="6" t="str">
        <f>I4</f>
        <v>Fet</v>
      </c>
      <c r="E17" s="66"/>
      <c r="F17" s="37"/>
    </row>
    <row r="18" spans="1:7" ht="12.75">
      <c r="A18" s="28">
        <v>39465</v>
      </c>
      <c r="B18" s="26" t="str">
        <f>I6</f>
        <v>Eidsvoll Verk</v>
      </c>
      <c r="C18" s="26" t="str">
        <f>I9</f>
        <v>Kisen II</v>
      </c>
      <c r="E18" s="68"/>
      <c r="F18" s="41"/>
      <c r="G18" s="1"/>
    </row>
    <row r="19" spans="1:6" ht="12.75">
      <c r="A19" s="7" t="s">
        <v>13</v>
      </c>
      <c r="B19" s="26" t="str">
        <f>I9</f>
        <v>Kisen II</v>
      </c>
      <c r="C19" s="6" t="str">
        <f>I8</f>
        <v>Nittedal III</v>
      </c>
      <c r="E19" s="66"/>
      <c r="F19" s="37"/>
    </row>
    <row r="20" spans="1:6" ht="12.75">
      <c r="A20" s="7" t="s">
        <v>18</v>
      </c>
      <c r="B20" s="6" t="str">
        <f>I6</f>
        <v>Eidsvoll Verk</v>
      </c>
      <c r="C20" s="6" t="str">
        <f>I7</f>
        <v>Oslo Østre IV</v>
      </c>
      <c r="E20" s="68"/>
      <c r="F20" s="42"/>
    </row>
    <row r="21" spans="1:6" ht="12.75">
      <c r="A21" s="28"/>
      <c r="B21" s="6" t="str">
        <f>I4</f>
        <v>Fet</v>
      </c>
      <c r="C21" t="str">
        <f>I3</f>
        <v>Rælingen Ungdom</v>
      </c>
      <c r="E21" s="66"/>
      <c r="F21" s="37"/>
    </row>
    <row r="22" spans="1:6" ht="12.75">
      <c r="A22" s="28">
        <v>39486</v>
      </c>
      <c r="B22" t="s">
        <v>114</v>
      </c>
      <c r="C22" s="26" t="str">
        <f>I2</f>
        <v>Fering II</v>
      </c>
      <c r="E22" s="66"/>
      <c r="F22" s="38"/>
    </row>
    <row r="23" spans="1:6" ht="12.75">
      <c r="A23" s="7" t="s">
        <v>14</v>
      </c>
      <c r="B23" t="str">
        <f>I2</f>
        <v>Fering II</v>
      </c>
      <c r="C23" s="6" t="str">
        <f>I4</f>
        <v>Fet</v>
      </c>
      <c r="E23" s="69"/>
      <c r="F23" s="43"/>
    </row>
    <row r="24" spans="1:6" ht="12.75">
      <c r="A24" s="7" t="s">
        <v>18</v>
      </c>
      <c r="B24" t="s">
        <v>114</v>
      </c>
      <c r="C24" s="6" t="str">
        <f>I7</f>
        <v>Oslo Østre IV</v>
      </c>
      <c r="E24" s="67"/>
      <c r="F24" s="49"/>
    </row>
    <row r="25" spans="1:6" ht="12.75">
      <c r="A25" s="28"/>
      <c r="B25" t="str">
        <f>I3</f>
        <v>Rælingen Ungdom</v>
      </c>
      <c r="C25" s="26" t="str">
        <f>I9</f>
        <v>Kisen II</v>
      </c>
      <c r="E25" s="66"/>
      <c r="F25" s="37"/>
    </row>
    <row r="26" spans="1:6" ht="12.75">
      <c r="A26" s="45">
        <v>39500</v>
      </c>
      <c r="B26" s="26" t="str">
        <f>I8</f>
        <v>Nittedal III</v>
      </c>
      <c r="C26" s="26" t="str">
        <f>I6</f>
        <v>Eidsvoll Verk</v>
      </c>
      <c r="E26" s="66"/>
      <c r="F26" s="38"/>
    </row>
    <row r="27" spans="1:7" ht="12.75">
      <c r="A27" s="7" t="s">
        <v>15</v>
      </c>
      <c r="B27" s="6" t="str">
        <f>I7</f>
        <v>Oslo Østre IV</v>
      </c>
      <c r="C27" t="str">
        <f>I8</f>
        <v>Nittedal III</v>
      </c>
      <c r="E27" s="67"/>
      <c r="F27" s="49"/>
      <c r="G27" s="1"/>
    </row>
    <row r="28" spans="1:6" ht="12.75">
      <c r="A28" s="7" t="s">
        <v>18</v>
      </c>
      <c r="B28" t="s">
        <v>114</v>
      </c>
      <c r="C28" s="6" t="str">
        <f>I4</f>
        <v>Fet</v>
      </c>
      <c r="E28" s="67"/>
      <c r="F28" s="49"/>
    </row>
    <row r="29" spans="1:6" ht="12.75">
      <c r="A29" s="28"/>
      <c r="B29" s="6" t="str">
        <f>I6</f>
        <v>Eidsvoll Verk</v>
      </c>
      <c r="C29" t="str">
        <f>I3</f>
        <v>Rælingen Ungdom</v>
      </c>
      <c r="E29" s="67"/>
      <c r="F29" s="49"/>
    </row>
    <row r="30" spans="1:6" ht="12.75">
      <c r="A30" s="45">
        <v>39513</v>
      </c>
      <c r="B30" s="26" t="str">
        <f>I9</f>
        <v>Kisen II</v>
      </c>
      <c r="C30" s="26" t="str">
        <f>I2</f>
        <v>Fering II</v>
      </c>
      <c r="E30" s="66"/>
      <c r="F30" s="38"/>
    </row>
    <row r="31" spans="5:6" ht="12.75">
      <c r="E31" s="66"/>
      <c r="F31" s="37"/>
    </row>
    <row r="32" spans="3:6" ht="12.75">
      <c r="C32" s="1" t="s">
        <v>16</v>
      </c>
      <c r="E32" s="66"/>
      <c r="F32" s="37"/>
    </row>
    <row r="33" spans="5:6" ht="12.75">
      <c r="E33" s="66"/>
      <c r="F33" s="37"/>
    </row>
    <row r="34" spans="1:7" ht="12.75">
      <c r="A34" s="44" t="s">
        <v>40</v>
      </c>
      <c r="B34">
        <v>1</v>
      </c>
      <c r="E34" s="66"/>
      <c r="F34" s="50" t="s">
        <v>17</v>
      </c>
      <c r="G34" s="48" t="s">
        <v>40</v>
      </c>
    </row>
    <row r="35" spans="1:7" ht="12.75">
      <c r="A35" s="44" t="s">
        <v>40</v>
      </c>
      <c r="B35" s="17">
        <v>2</v>
      </c>
      <c r="E35" s="66"/>
      <c r="F35" s="51" t="s">
        <v>17</v>
      </c>
      <c r="G35" s="48" t="s">
        <v>40</v>
      </c>
    </row>
    <row r="36" spans="1:7" ht="12.75">
      <c r="A36" s="44" t="s">
        <v>40</v>
      </c>
      <c r="B36" s="47">
        <v>3</v>
      </c>
      <c r="E36" s="67"/>
      <c r="F36" s="51" t="s">
        <v>17</v>
      </c>
      <c r="G36" s="48" t="s">
        <v>40</v>
      </c>
    </row>
    <row r="37" spans="1:7" ht="12.75">
      <c r="A37" s="44" t="s">
        <v>40</v>
      </c>
      <c r="B37" s="47">
        <v>4</v>
      </c>
      <c r="F37" s="51" t="s">
        <v>17</v>
      </c>
      <c r="G37" s="48" t="s">
        <v>40</v>
      </c>
    </row>
    <row r="38" spans="2:7" ht="12.75">
      <c r="B38" s="47">
        <v>5</v>
      </c>
      <c r="E38" s="67"/>
      <c r="F38" s="50" t="s">
        <v>17</v>
      </c>
      <c r="G38" s="47"/>
    </row>
    <row r="39" spans="2:7" ht="12.75">
      <c r="B39" s="47">
        <v>6</v>
      </c>
      <c r="E39" s="71"/>
      <c r="F39" s="50" t="s">
        <v>17</v>
      </c>
      <c r="G39" s="17"/>
    </row>
    <row r="40" spans="2:6" ht="12.75">
      <c r="B40" s="47">
        <v>7</v>
      </c>
      <c r="D40" s="73"/>
      <c r="E40" s="67"/>
      <c r="F40" s="51" t="s">
        <v>17</v>
      </c>
    </row>
    <row r="41" spans="2:6" ht="12.75">
      <c r="B41" s="47">
        <v>8</v>
      </c>
      <c r="C41" s="47"/>
      <c r="E41" s="67"/>
      <c r="F41" s="50" t="s">
        <v>17</v>
      </c>
    </row>
    <row r="42" spans="5:6" ht="12.75">
      <c r="E42" s="66"/>
      <c r="F42" s="37"/>
    </row>
    <row r="44" ht="12.75">
      <c r="D44"/>
    </row>
  </sheetData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pane xSplit="1" ySplit="2" topLeftCell="B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4" sqref="A54"/>
    </sheetView>
  </sheetViews>
  <sheetFormatPr defaultColWidth="11.421875" defaultRowHeight="12.75"/>
  <cols>
    <col min="1" max="1" width="4.00390625" style="0" bestFit="1" customWidth="1"/>
    <col min="2" max="2" width="19.140625" style="0" customWidth="1"/>
    <col min="3" max="3" width="16.8515625" style="0" customWidth="1"/>
    <col min="4" max="4" width="5.8515625" style="21" customWidth="1"/>
    <col min="5" max="10" width="5.7109375" style="21" customWidth="1"/>
    <col min="11" max="11" width="7.7109375" style="82" customWidth="1"/>
  </cols>
  <sheetData>
    <row r="1" spans="1:11" ht="12.75">
      <c r="A1" s="2"/>
      <c r="B1" s="30" t="s">
        <v>19</v>
      </c>
      <c r="C1" s="30" t="s">
        <v>20</v>
      </c>
      <c r="D1" s="77" t="s">
        <v>23</v>
      </c>
      <c r="E1" s="77" t="s">
        <v>24</v>
      </c>
      <c r="F1" s="77" t="s">
        <v>25</v>
      </c>
      <c r="G1" s="77" t="s">
        <v>26</v>
      </c>
      <c r="H1" s="77" t="s">
        <v>27</v>
      </c>
      <c r="I1" s="77" t="s">
        <v>28</v>
      </c>
      <c r="J1" s="77" t="s">
        <v>29</v>
      </c>
      <c r="K1" s="78" t="s">
        <v>21</v>
      </c>
    </row>
    <row r="2" spans="2:11" ht="12.75">
      <c r="B2" s="7"/>
      <c r="C2" s="7"/>
      <c r="D2" s="79"/>
      <c r="E2" s="79"/>
      <c r="F2" s="79"/>
      <c r="G2" s="79"/>
      <c r="H2" s="79"/>
      <c r="I2" s="79"/>
      <c r="J2" s="79"/>
      <c r="K2" s="80"/>
    </row>
    <row r="3" spans="1:11" ht="12.75">
      <c r="A3">
        <v>1</v>
      </c>
      <c r="B3" s="39"/>
      <c r="E3" s="81"/>
      <c r="F3" s="81"/>
      <c r="G3" s="81"/>
      <c r="H3" s="81"/>
      <c r="I3" s="81"/>
      <c r="K3" s="82" t="e">
        <f aca="true" t="shared" si="0" ref="K3:K34">AVERAGE(D3:J3)</f>
        <v>#DIV/0!</v>
      </c>
    </row>
    <row r="4" spans="1:11" ht="12.75">
      <c r="A4">
        <v>2</v>
      </c>
      <c r="B4" s="39"/>
      <c r="E4" s="81"/>
      <c r="F4" s="81"/>
      <c r="G4" s="81"/>
      <c r="H4" s="81"/>
      <c r="I4" s="81"/>
      <c r="K4" s="82" t="e">
        <f t="shared" si="0"/>
        <v>#DIV/0!</v>
      </c>
    </row>
    <row r="5" spans="1:11" ht="12.75">
      <c r="A5">
        <v>3</v>
      </c>
      <c r="B5" s="39"/>
      <c r="E5" s="81"/>
      <c r="F5" s="81"/>
      <c r="G5" s="81"/>
      <c r="H5" s="81"/>
      <c r="I5" s="81"/>
      <c r="K5" s="82" t="e">
        <f t="shared" si="0"/>
        <v>#DIV/0!</v>
      </c>
    </row>
    <row r="6" spans="1:11" ht="12.75">
      <c r="A6">
        <v>4</v>
      </c>
      <c r="B6" s="39"/>
      <c r="E6" s="81"/>
      <c r="F6" s="81"/>
      <c r="G6" s="81"/>
      <c r="H6" s="81"/>
      <c r="I6" s="81"/>
      <c r="K6" s="82" t="e">
        <f t="shared" si="0"/>
        <v>#DIV/0!</v>
      </c>
    </row>
    <row r="7" spans="1:11" ht="12.75">
      <c r="A7">
        <v>5</v>
      </c>
      <c r="B7" s="39"/>
      <c r="E7" s="81"/>
      <c r="F7" s="81"/>
      <c r="G7" s="81"/>
      <c r="H7" s="81"/>
      <c r="I7" s="81"/>
      <c r="K7" s="82" t="e">
        <f t="shared" si="0"/>
        <v>#DIV/0!</v>
      </c>
    </row>
    <row r="8" spans="1:11" ht="12.75">
      <c r="A8">
        <v>6</v>
      </c>
      <c r="B8" s="39"/>
      <c r="E8" s="81"/>
      <c r="F8" s="81"/>
      <c r="G8" s="81"/>
      <c r="H8" s="81"/>
      <c r="I8" s="81"/>
      <c r="K8" s="82" t="e">
        <f t="shared" si="0"/>
        <v>#DIV/0!</v>
      </c>
    </row>
    <row r="9" spans="1:11" ht="12.75">
      <c r="A9">
        <v>7</v>
      </c>
      <c r="B9" s="39"/>
      <c r="E9" s="81"/>
      <c r="F9" s="81"/>
      <c r="G9" s="81"/>
      <c r="H9" s="81"/>
      <c r="I9" s="81"/>
      <c r="K9" s="82" t="e">
        <f t="shared" si="0"/>
        <v>#DIV/0!</v>
      </c>
    </row>
    <row r="10" spans="1:11" ht="12.75">
      <c r="A10">
        <v>8</v>
      </c>
      <c r="B10" s="39"/>
      <c r="E10" s="81"/>
      <c r="F10" s="81"/>
      <c r="G10" s="81"/>
      <c r="H10" s="81"/>
      <c r="I10" s="81"/>
      <c r="K10" s="82" t="e">
        <f t="shared" si="0"/>
        <v>#DIV/0!</v>
      </c>
    </row>
    <row r="11" spans="1:11" ht="12.75">
      <c r="A11">
        <v>9</v>
      </c>
      <c r="B11" s="39"/>
      <c r="E11" s="81"/>
      <c r="F11" s="81"/>
      <c r="G11" s="81"/>
      <c r="H11" s="81"/>
      <c r="I11" s="81"/>
      <c r="K11" s="82" t="e">
        <f t="shared" si="0"/>
        <v>#DIV/0!</v>
      </c>
    </row>
    <row r="12" spans="1:11" ht="12.75">
      <c r="A12">
        <v>10</v>
      </c>
      <c r="B12" s="39"/>
      <c r="E12" s="81"/>
      <c r="F12" s="81"/>
      <c r="G12" s="81"/>
      <c r="H12" s="81"/>
      <c r="I12" s="81"/>
      <c r="K12" s="82" t="e">
        <f t="shared" si="0"/>
        <v>#DIV/0!</v>
      </c>
    </row>
    <row r="13" spans="1:11" ht="12.75">
      <c r="A13">
        <v>11</v>
      </c>
      <c r="B13" s="39"/>
      <c r="E13" s="81"/>
      <c r="F13" s="81"/>
      <c r="G13" s="81"/>
      <c r="H13" s="81"/>
      <c r="I13" s="81"/>
      <c r="K13" s="82" t="e">
        <f t="shared" si="0"/>
        <v>#DIV/0!</v>
      </c>
    </row>
    <row r="14" spans="1:11" ht="12.75">
      <c r="A14">
        <v>12</v>
      </c>
      <c r="B14" s="39"/>
      <c r="E14" s="81"/>
      <c r="F14" s="81"/>
      <c r="G14" s="81"/>
      <c r="H14" s="81"/>
      <c r="I14" s="81"/>
      <c r="K14" s="82" t="e">
        <f t="shared" si="0"/>
        <v>#DIV/0!</v>
      </c>
    </row>
    <row r="15" spans="1:11" ht="12.75">
      <c r="A15">
        <v>13</v>
      </c>
      <c r="B15" s="39"/>
      <c r="E15" s="81"/>
      <c r="F15" s="81"/>
      <c r="G15" s="81"/>
      <c r="H15" s="81"/>
      <c r="I15" s="81"/>
      <c r="K15" s="82" t="e">
        <f t="shared" si="0"/>
        <v>#DIV/0!</v>
      </c>
    </row>
    <row r="16" spans="1:11" ht="12.75">
      <c r="A16">
        <v>14</v>
      </c>
      <c r="B16" s="39"/>
      <c r="E16" s="81"/>
      <c r="F16" s="81"/>
      <c r="G16" s="81"/>
      <c r="H16" s="81"/>
      <c r="I16" s="81"/>
      <c r="K16" s="82" t="e">
        <f t="shared" si="0"/>
        <v>#DIV/0!</v>
      </c>
    </row>
    <row r="17" spans="1:11" ht="12.75">
      <c r="A17">
        <v>15</v>
      </c>
      <c r="B17" s="39"/>
      <c r="E17" s="81"/>
      <c r="F17" s="81"/>
      <c r="G17" s="81"/>
      <c r="H17" s="81"/>
      <c r="I17" s="81"/>
      <c r="K17" s="82" t="e">
        <f t="shared" si="0"/>
        <v>#DIV/0!</v>
      </c>
    </row>
    <row r="18" spans="1:11" ht="12.75">
      <c r="A18">
        <v>16</v>
      </c>
      <c r="B18" s="39"/>
      <c r="E18" s="81"/>
      <c r="F18" s="81"/>
      <c r="G18" s="81"/>
      <c r="H18" s="81"/>
      <c r="I18" s="81"/>
      <c r="K18" s="82" t="e">
        <f t="shared" si="0"/>
        <v>#DIV/0!</v>
      </c>
    </row>
    <row r="19" spans="1:11" ht="12.75">
      <c r="A19">
        <v>17</v>
      </c>
      <c r="B19" s="39"/>
      <c r="E19" s="81"/>
      <c r="F19" s="81"/>
      <c r="G19" s="81"/>
      <c r="H19" s="81"/>
      <c r="I19" s="81"/>
      <c r="K19" s="82" t="e">
        <f t="shared" si="0"/>
        <v>#DIV/0!</v>
      </c>
    </row>
    <row r="20" spans="1:11" ht="12.75">
      <c r="A20">
        <v>18</v>
      </c>
      <c r="B20" s="39"/>
      <c r="E20" s="81"/>
      <c r="F20" s="81"/>
      <c r="G20" s="81"/>
      <c r="H20" s="81"/>
      <c r="I20" s="81"/>
      <c r="K20" s="82" t="e">
        <f t="shared" si="0"/>
        <v>#DIV/0!</v>
      </c>
    </row>
    <row r="21" spans="1:11" ht="12.75">
      <c r="A21">
        <v>19</v>
      </c>
      <c r="B21" s="39"/>
      <c r="E21" s="81"/>
      <c r="F21" s="81"/>
      <c r="G21" s="81"/>
      <c r="H21" s="81"/>
      <c r="I21" s="81"/>
      <c r="K21" s="82" t="e">
        <f t="shared" si="0"/>
        <v>#DIV/0!</v>
      </c>
    </row>
    <row r="22" spans="1:11" ht="12.75">
      <c r="A22">
        <v>20</v>
      </c>
      <c r="B22" s="39"/>
      <c r="E22" s="81"/>
      <c r="F22" s="81"/>
      <c r="G22" s="81"/>
      <c r="H22" s="81"/>
      <c r="I22" s="81"/>
      <c r="K22" s="82" t="e">
        <f t="shared" si="0"/>
        <v>#DIV/0!</v>
      </c>
    </row>
    <row r="23" spans="1:11" ht="12.75">
      <c r="A23">
        <v>21</v>
      </c>
      <c r="B23" s="39"/>
      <c r="E23" s="81"/>
      <c r="F23" s="81"/>
      <c r="G23" s="81"/>
      <c r="H23" s="81"/>
      <c r="I23" s="81"/>
      <c r="K23" s="82" t="e">
        <f t="shared" si="0"/>
        <v>#DIV/0!</v>
      </c>
    </row>
    <row r="24" spans="1:11" ht="12.75">
      <c r="A24">
        <v>22</v>
      </c>
      <c r="B24" s="39"/>
      <c r="E24" s="81"/>
      <c r="F24" s="81"/>
      <c r="G24" s="81"/>
      <c r="H24" s="81"/>
      <c r="I24" s="81"/>
      <c r="K24" s="82" t="e">
        <f t="shared" si="0"/>
        <v>#DIV/0!</v>
      </c>
    </row>
    <row r="25" spans="1:11" ht="12.75">
      <c r="A25">
        <v>23</v>
      </c>
      <c r="B25" s="39"/>
      <c r="E25" s="81"/>
      <c r="F25" s="81"/>
      <c r="G25" s="81"/>
      <c r="H25" s="81"/>
      <c r="I25" s="81"/>
      <c r="K25" s="82" t="e">
        <f t="shared" si="0"/>
        <v>#DIV/0!</v>
      </c>
    </row>
    <row r="26" spans="1:11" ht="12.75">
      <c r="A26">
        <v>24</v>
      </c>
      <c r="B26" s="39"/>
      <c r="E26" s="81"/>
      <c r="F26" s="81"/>
      <c r="G26" s="81"/>
      <c r="H26" s="81"/>
      <c r="I26" s="81"/>
      <c r="K26" s="82" t="e">
        <f t="shared" si="0"/>
        <v>#DIV/0!</v>
      </c>
    </row>
    <row r="27" spans="1:11" ht="12.75">
      <c r="A27">
        <v>25</v>
      </c>
      <c r="B27" s="39"/>
      <c r="E27" s="81"/>
      <c r="F27" s="81"/>
      <c r="G27" s="81"/>
      <c r="H27" s="81"/>
      <c r="I27" s="81"/>
      <c r="K27" s="82" t="e">
        <f t="shared" si="0"/>
        <v>#DIV/0!</v>
      </c>
    </row>
    <row r="28" spans="1:11" ht="12.75">
      <c r="A28">
        <v>26</v>
      </c>
      <c r="B28" s="39"/>
      <c r="E28" s="81"/>
      <c r="F28" s="81"/>
      <c r="G28" s="81"/>
      <c r="H28" s="81"/>
      <c r="I28" s="81"/>
      <c r="K28" s="82" t="e">
        <f t="shared" si="0"/>
        <v>#DIV/0!</v>
      </c>
    </row>
    <row r="29" spans="1:11" ht="12.75">
      <c r="A29">
        <v>27</v>
      </c>
      <c r="B29" s="39"/>
      <c r="E29" s="81"/>
      <c r="F29" s="81"/>
      <c r="G29" s="81"/>
      <c r="H29" s="81"/>
      <c r="I29" s="81"/>
      <c r="K29" s="82" t="e">
        <f t="shared" si="0"/>
        <v>#DIV/0!</v>
      </c>
    </row>
    <row r="30" spans="1:11" ht="12.75">
      <c r="A30">
        <v>28</v>
      </c>
      <c r="B30" s="39"/>
      <c r="E30" s="81"/>
      <c r="F30" s="81"/>
      <c r="G30" s="81"/>
      <c r="H30" s="81"/>
      <c r="I30" s="81"/>
      <c r="K30" s="82" t="e">
        <f t="shared" si="0"/>
        <v>#DIV/0!</v>
      </c>
    </row>
    <row r="31" spans="1:11" ht="12.75">
      <c r="A31">
        <v>29</v>
      </c>
      <c r="B31" s="39"/>
      <c r="E31" s="81"/>
      <c r="F31" s="81"/>
      <c r="G31" s="81"/>
      <c r="H31" s="81"/>
      <c r="I31" s="81"/>
      <c r="K31" s="82" t="e">
        <f t="shared" si="0"/>
        <v>#DIV/0!</v>
      </c>
    </row>
    <row r="32" spans="1:11" ht="12.75">
      <c r="A32">
        <v>30</v>
      </c>
      <c r="B32" s="39"/>
      <c r="E32" s="81"/>
      <c r="F32" s="81"/>
      <c r="G32" s="81"/>
      <c r="H32" s="81"/>
      <c r="I32" s="81"/>
      <c r="K32" s="82" t="e">
        <f t="shared" si="0"/>
        <v>#DIV/0!</v>
      </c>
    </row>
    <row r="33" spans="1:11" ht="12.75">
      <c r="A33">
        <v>31</v>
      </c>
      <c r="B33" s="39"/>
      <c r="E33" s="81"/>
      <c r="F33" s="81"/>
      <c r="G33" s="81"/>
      <c r="H33" s="81"/>
      <c r="I33" s="81"/>
      <c r="K33" s="82" t="e">
        <f t="shared" si="0"/>
        <v>#DIV/0!</v>
      </c>
    </row>
    <row r="34" spans="1:11" ht="12.75">
      <c r="A34">
        <v>32</v>
      </c>
      <c r="B34" s="39"/>
      <c r="E34" s="81"/>
      <c r="F34" s="81"/>
      <c r="G34" s="81"/>
      <c r="H34" s="81"/>
      <c r="I34" s="81"/>
      <c r="K34" s="82" t="e">
        <f t="shared" si="0"/>
        <v>#DIV/0!</v>
      </c>
    </row>
    <row r="35" spans="1:11" ht="12.75">
      <c r="A35">
        <v>33</v>
      </c>
      <c r="B35" s="39"/>
      <c r="E35" s="81"/>
      <c r="F35" s="81"/>
      <c r="G35" s="81"/>
      <c r="H35" s="81"/>
      <c r="I35" s="81"/>
      <c r="K35" s="82" t="e">
        <f aca="true" t="shared" si="1" ref="K35:K52">AVERAGE(D35:J35)</f>
        <v>#DIV/0!</v>
      </c>
    </row>
    <row r="36" spans="1:11" ht="12.75">
      <c r="A36">
        <v>34</v>
      </c>
      <c r="B36" s="39"/>
      <c r="E36" s="81"/>
      <c r="F36" s="81"/>
      <c r="G36" s="81"/>
      <c r="H36" s="81"/>
      <c r="I36" s="81"/>
      <c r="K36" s="82" t="e">
        <f t="shared" si="1"/>
        <v>#DIV/0!</v>
      </c>
    </row>
    <row r="37" spans="1:11" ht="12.75">
      <c r="A37">
        <v>35</v>
      </c>
      <c r="B37" s="39"/>
      <c r="E37" s="81"/>
      <c r="F37" s="81"/>
      <c r="G37" s="81"/>
      <c r="H37" s="81"/>
      <c r="I37" s="81"/>
      <c r="K37" s="82" t="e">
        <f t="shared" si="1"/>
        <v>#DIV/0!</v>
      </c>
    </row>
    <row r="38" spans="1:11" ht="12.75">
      <c r="A38">
        <v>36</v>
      </c>
      <c r="B38" s="39"/>
      <c r="E38" s="81"/>
      <c r="F38" s="81"/>
      <c r="G38" s="81"/>
      <c r="H38" s="81"/>
      <c r="I38" s="81"/>
      <c r="K38" s="82" t="e">
        <f t="shared" si="1"/>
        <v>#DIV/0!</v>
      </c>
    </row>
    <row r="39" spans="1:11" ht="12.75">
      <c r="A39">
        <v>37</v>
      </c>
      <c r="B39" s="39"/>
      <c r="E39" s="81"/>
      <c r="F39" s="81"/>
      <c r="G39" s="81"/>
      <c r="H39" s="81"/>
      <c r="I39" s="81"/>
      <c r="K39" s="82" t="e">
        <f t="shared" si="1"/>
        <v>#DIV/0!</v>
      </c>
    </row>
    <row r="40" spans="1:11" ht="12.75">
      <c r="A40">
        <v>38</v>
      </c>
      <c r="B40" s="39"/>
      <c r="E40" s="81"/>
      <c r="F40" s="81"/>
      <c r="G40" s="81"/>
      <c r="H40" s="81"/>
      <c r="I40" s="81"/>
      <c r="K40" s="82" t="e">
        <f t="shared" si="1"/>
        <v>#DIV/0!</v>
      </c>
    </row>
    <row r="41" spans="1:11" ht="12.75">
      <c r="A41">
        <v>39</v>
      </c>
      <c r="B41" s="39"/>
      <c r="E41" s="81"/>
      <c r="F41" s="81"/>
      <c r="G41" s="81"/>
      <c r="H41" s="81"/>
      <c r="I41" s="81"/>
      <c r="K41" s="82" t="e">
        <f t="shared" si="1"/>
        <v>#DIV/0!</v>
      </c>
    </row>
    <row r="42" spans="1:11" ht="12.75">
      <c r="A42">
        <v>40</v>
      </c>
      <c r="B42" s="39"/>
      <c r="E42" s="81"/>
      <c r="F42" s="81"/>
      <c r="G42" s="81"/>
      <c r="H42" s="81"/>
      <c r="I42" s="81"/>
      <c r="K42" s="82" t="e">
        <f t="shared" si="1"/>
        <v>#DIV/0!</v>
      </c>
    </row>
    <row r="43" spans="1:11" ht="12.75">
      <c r="A43">
        <v>41</v>
      </c>
      <c r="B43" s="39"/>
      <c r="E43" s="81"/>
      <c r="F43" s="81"/>
      <c r="G43" s="81"/>
      <c r="H43" s="81"/>
      <c r="I43" s="81"/>
      <c r="K43" s="82" t="e">
        <f t="shared" si="1"/>
        <v>#DIV/0!</v>
      </c>
    </row>
    <row r="44" spans="1:11" ht="12.75">
      <c r="A44">
        <v>42</v>
      </c>
      <c r="B44" s="39"/>
      <c r="E44" s="81"/>
      <c r="F44" s="81"/>
      <c r="G44" s="81"/>
      <c r="H44" s="81"/>
      <c r="I44" s="81"/>
      <c r="K44" s="82" t="e">
        <f t="shared" si="1"/>
        <v>#DIV/0!</v>
      </c>
    </row>
    <row r="45" spans="1:11" ht="12.75">
      <c r="A45">
        <v>43</v>
      </c>
      <c r="B45" s="39"/>
      <c r="E45" s="81"/>
      <c r="F45" s="81"/>
      <c r="G45" s="81"/>
      <c r="H45" s="81"/>
      <c r="I45" s="81"/>
      <c r="K45" s="82" t="e">
        <f t="shared" si="1"/>
        <v>#DIV/0!</v>
      </c>
    </row>
    <row r="46" spans="1:11" ht="12.75">
      <c r="A46">
        <v>44</v>
      </c>
      <c r="B46" s="39"/>
      <c r="E46" s="81"/>
      <c r="F46" s="81"/>
      <c r="G46" s="81"/>
      <c r="H46" s="81"/>
      <c r="I46" s="81"/>
      <c r="K46" s="82" t="e">
        <f t="shared" si="1"/>
        <v>#DIV/0!</v>
      </c>
    </row>
    <row r="47" spans="1:11" ht="12.75">
      <c r="A47">
        <v>45</v>
      </c>
      <c r="B47" s="39"/>
      <c r="E47" s="81"/>
      <c r="F47" s="81"/>
      <c r="G47" s="81"/>
      <c r="H47" s="81"/>
      <c r="I47" s="81"/>
      <c r="K47" s="82" t="e">
        <f t="shared" si="1"/>
        <v>#DIV/0!</v>
      </c>
    </row>
    <row r="48" spans="1:11" ht="12.75">
      <c r="A48">
        <v>46</v>
      </c>
      <c r="B48" s="39"/>
      <c r="E48" s="81"/>
      <c r="F48" s="81"/>
      <c r="G48" s="81"/>
      <c r="H48" s="81"/>
      <c r="I48" s="81"/>
      <c r="K48" s="82" t="e">
        <f t="shared" si="1"/>
        <v>#DIV/0!</v>
      </c>
    </row>
    <row r="49" spans="1:11" ht="12.75">
      <c r="A49">
        <v>47</v>
      </c>
      <c r="B49" s="39"/>
      <c r="E49" s="81"/>
      <c r="F49" s="81"/>
      <c r="G49" s="81"/>
      <c r="H49" s="81"/>
      <c r="I49" s="81"/>
      <c r="K49" s="82" t="e">
        <f t="shared" si="1"/>
        <v>#DIV/0!</v>
      </c>
    </row>
    <row r="50" spans="1:11" ht="12.75">
      <c r="A50">
        <v>48</v>
      </c>
      <c r="B50" s="39"/>
      <c r="E50" s="81"/>
      <c r="F50" s="81"/>
      <c r="G50" s="81"/>
      <c r="H50" s="81"/>
      <c r="I50" s="81"/>
      <c r="K50" s="82" t="e">
        <f t="shared" si="1"/>
        <v>#DIV/0!</v>
      </c>
    </row>
    <row r="51" spans="1:11" ht="12.75">
      <c r="A51">
        <v>49</v>
      </c>
      <c r="B51" s="39"/>
      <c r="E51" s="81"/>
      <c r="F51" s="81"/>
      <c r="G51" s="81"/>
      <c r="H51" s="81"/>
      <c r="I51" s="81"/>
      <c r="K51" s="82" t="e">
        <f t="shared" si="1"/>
        <v>#DIV/0!</v>
      </c>
    </row>
    <row r="52" spans="1:11" ht="12.75">
      <c r="A52">
        <v>50</v>
      </c>
      <c r="B52" s="39"/>
      <c r="E52" s="81"/>
      <c r="F52" s="81"/>
      <c r="G52" s="81"/>
      <c r="H52" s="81"/>
      <c r="I52" s="81"/>
      <c r="K52" s="82" t="e">
        <f t="shared" si="1"/>
        <v>#DIV/0!</v>
      </c>
    </row>
    <row r="53" spans="1:11" ht="12.75">
      <c r="A53" s="2">
        <v>51</v>
      </c>
      <c r="B53" s="2"/>
      <c r="C53" s="2"/>
      <c r="D53" s="2"/>
      <c r="E53" s="2"/>
      <c r="F53" s="2"/>
      <c r="G53" s="2"/>
      <c r="H53" s="2"/>
      <c r="I53" s="2"/>
      <c r="J53" s="2"/>
      <c r="K53" s="83" t="e">
        <f>AVERAGE(K3:K52)</f>
        <v>#DIV/0!</v>
      </c>
    </row>
    <row r="54" ht="12.75">
      <c r="B54" s="39"/>
    </row>
  </sheetData>
  <autoFilter ref="A2:M54"/>
  <printOptions horizontalCentered="1"/>
  <pageMargins left="0.2755905511811024" right="0.5511811023622047" top="1.05" bottom="0.38" header="0.44" footer="0.1968503937007874"/>
  <pageSetup horizontalDpi="600" verticalDpi="600" orientation="portrait" paperSize="9" r:id="rId1"/>
  <headerFooter alignWithMargins="0">
    <oddHeader>&amp;C&amp;"Arial,Halvfet"Individuelle resultater 2003/2004</oddHeader>
    <oddFooter>&amp;L&amp;"Verdana,Halvfet Kursiv"&amp;8Rælingen Miniatyrskytterlag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B1">
      <selection activeCell="G26" sqref="G26"/>
    </sheetView>
  </sheetViews>
  <sheetFormatPr defaultColWidth="11.421875" defaultRowHeight="12.75"/>
  <cols>
    <col min="1" max="1" width="19.00390625" style="0" customWidth="1"/>
  </cols>
  <sheetData>
    <row r="1" spans="2:12" s="37" customFormat="1" ht="12.75">
      <c r="B1" s="37" t="s">
        <v>39</v>
      </c>
      <c r="C1" s="37" t="s">
        <v>38</v>
      </c>
      <c r="D1" s="37" t="s">
        <v>37</v>
      </c>
      <c r="E1" s="37" t="s">
        <v>36</v>
      </c>
      <c r="F1" s="37" t="s">
        <v>32</v>
      </c>
      <c r="G1" s="37" t="s">
        <v>31</v>
      </c>
      <c r="H1" s="37" t="s">
        <v>30</v>
      </c>
      <c r="I1" s="37" t="s">
        <v>53</v>
      </c>
      <c r="J1" s="42" t="s">
        <v>67</v>
      </c>
      <c r="K1" s="42" t="s">
        <v>69</v>
      </c>
      <c r="L1" s="42" t="s">
        <v>70</v>
      </c>
    </row>
    <row r="2" spans="1:12" ht="12.75">
      <c r="A2" t="s">
        <v>33</v>
      </c>
      <c r="C2">
        <v>14</v>
      </c>
      <c r="D2">
        <v>11</v>
      </c>
      <c r="E2">
        <v>11</v>
      </c>
      <c r="F2">
        <v>12</v>
      </c>
      <c r="G2">
        <v>15</v>
      </c>
      <c r="H2">
        <v>18</v>
      </c>
      <c r="I2">
        <v>20</v>
      </c>
      <c r="J2">
        <v>23</v>
      </c>
      <c r="K2">
        <v>32</v>
      </c>
      <c r="L2">
        <v>32</v>
      </c>
    </row>
    <row r="3" spans="1:12" ht="12.75">
      <c r="A3" t="s">
        <v>34</v>
      </c>
      <c r="C3">
        <v>77</v>
      </c>
      <c r="D3">
        <v>59</v>
      </c>
      <c r="E3">
        <v>66</v>
      </c>
      <c r="F3">
        <v>74</v>
      </c>
      <c r="G3">
        <v>82</v>
      </c>
      <c r="H3">
        <v>105</v>
      </c>
      <c r="I3">
        <v>126</v>
      </c>
      <c r="J3">
        <v>143</v>
      </c>
      <c r="K3">
        <v>184</v>
      </c>
      <c r="L3">
        <v>183</v>
      </c>
    </row>
    <row r="4" spans="1:12" ht="12.75">
      <c r="A4" t="s">
        <v>35</v>
      </c>
      <c r="D4">
        <v>278.6</v>
      </c>
      <c r="E4">
        <v>282.5</v>
      </c>
      <c r="F4" s="40">
        <v>282</v>
      </c>
      <c r="G4" s="40">
        <v>281</v>
      </c>
      <c r="H4" s="40">
        <v>282.2</v>
      </c>
      <c r="I4" s="40">
        <v>285.1</v>
      </c>
      <c r="J4" s="40">
        <v>281.5</v>
      </c>
      <c r="K4" s="40">
        <v>282.9</v>
      </c>
      <c r="L4" s="40">
        <v>288</v>
      </c>
    </row>
  </sheetData>
  <printOptions/>
  <pageMargins left="0.49" right="0.37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norske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Bjermeland</dc:creator>
  <cp:keywords/>
  <dc:description/>
  <cp:lastModifiedBy>Svein-Erik</cp:lastModifiedBy>
  <cp:lastPrinted>2005-03-02T15:05:19Z</cp:lastPrinted>
  <dcterms:created xsi:type="dcterms:W3CDTF">2000-10-12T11:46:03Z</dcterms:created>
  <dcterms:modified xsi:type="dcterms:W3CDTF">2007-10-15T15:48:08Z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